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10" windowHeight="8040" tabRatio="563" activeTab="3"/>
  </bookViews>
  <sheets>
    <sheet name="Тит" sheetId="1" r:id="rId1"/>
    <sheet name="фхд" sheetId="2" r:id="rId2"/>
    <sheet name="доступ" sheetId="3" r:id="rId3"/>
    <sheet name="Потреб. Хар-ки" sheetId="4" r:id="rId4"/>
    <sheet name="Инвест программы" sheetId="5" r:id="rId5"/>
    <sheet name="тарифы и надбавки" sheetId="6" r:id="rId6"/>
  </sheets>
  <externalReferences>
    <externalReference r:id="rId9"/>
  </externalReferences>
  <definedNames>
    <definedName name="kind_of_activity">'[1]TEHSHEET'!$B$19:$B$25</definedName>
    <definedName name="_xlnm.Print_Area" localSheetId="2">'доступ'!$A$1:$G$23</definedName>
    <definedName name="_xlnm.Print_Area" localSheetId="4">'Инвест программы'!$A$1:$G$45</definedName>
    <definedName name="_xlnm.Print_Area" localSheetId="3">'Потреб. Хар-ки'!$A$1:$H$27</definedName>
    <definedName name="_xlnm.Print_Area" localSheetId="5">'тарифы и надбавки'!$A$1:$M$33</definedName>
    <definedName name="_xlnm.Print_Area" localSheetId="0">'Тит'!$A$1:$N$33</definedName>
  </definedNames>
  <calcPr fullCalcOnLoad="1"/>
</workbook>
</file>

<file path=xl/sharedStrings.xml><?xml version="1.0" encoding="utf-8"?>
<sst xmlns="http://schemas.openxmlformats.org/spreadsheetml/2006/main" count="346" uniqueCount="242">
  <si>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</si>
  <si>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</si>
  <si>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</si>
  <si>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</si>
  <si>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</si>
  <si>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</si>
  <si>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</si>
  <si>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</si>
  <si>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</si>
  <si>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</si>
  <si>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</si>
  <si>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</si>
  <si>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</si>
  <si>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</si>
  <si>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</si>
  <si>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</t>
  </si>
  <si>
    <t>Стоимость</t>
  </si>
  <si>
    <t>Объем</t>
  </si>
  <si>
    <t>тыс. н. м куб.</t>
  </si>
  <si>
    <t>Стоимость 1й единицы объема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</si>
  <si>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</si>
  <si>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</si>
  <si>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</si>
  <si>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</si>
  <si>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</si>
  <si>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</si>
  <si>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</si>
  <si>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</si>
  <si>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</si>
  <si>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</si>
  <si>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</si>
  <si>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</si>
  <si>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</si>
  <si>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</si>
  <si>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</si>
  <si>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</si>
  <si>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</si>
  <si>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</si>
  <si>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</si>
  <si>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</si>
  <si>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</si>
  <si>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</si>
  <si>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</si>
  <si>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</si>
  <si>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</si>
  <si>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</si>
  <si>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</si>
  <si>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</si>
  <si>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</si>
  <si>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</si>
  <si>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прибыь от продажи товаров и услуг по регулируемому виду деятельности</t>
  </si>
  <si>
    <t>5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</si>
  <si>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</si>
  <si>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</si>
  <si>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</si>
  <si>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</si>
  <si>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</si>
  <si>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</si>
  <si>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</si>
  <si>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</si>
  <si>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</si>
  <si>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</si>
  <si>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</si>
  <si>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</si>
  <si>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</si>
  <si>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</si>
  <si>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</si>
  <si>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</si>
  <si>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</si>
  <si>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</si>
  <si>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</si>
  <si>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</si>
  <si>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</si>
  <si>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</si>
  <si>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14</t>
  </si>
  <si>
    <t>км</t>
  </si>
  <si>
    <t>15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</si>
  <si>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</si>
  <si>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</si>
  <si>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</si>
  <si>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</si>
  <si>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</si>
  <si>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</si>
  <si>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</si>
  <si>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</si>
  <si>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</si>
  <si>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</si>
  <si>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</si>
  <si>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</si>
  <si>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</si>
  <si>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</si>
  <si>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</si>
  <si>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</si>
  <si>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</si>
  <si>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</si>
  <si>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Комментарии</t>
  </si>
  <si>
    <t>3.2.2</t>
  </si>
  <si>
    <t>Дизельное топливо</t>
  </si>
  <si>
    <t>тонн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</si>
  <si>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</si>
  <si>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</si>
  <si>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Тамбовская область</t>
  </si>
  <si>
    <t>Отчетный год</t>
  </si>
  <si>
    <t>Является ли данное юридическое лицо подразхделением (филиалом) другой организации</t>
  </si>
  <si>
    <t>нет</t>
  </si>
  <si>
    <t>Наименование организации</t>
  </si>
  <si>
    <t>"Тамбовинвестсервис"</t>
  </si>
  <si>
    <t>ИНН организации</t>
  </si>
  <si>
    <t>КПП организации</t>
  </si>
  <si>
    <t>Вид деятельности</t>
  </si>
  <si>
    <t>Производство (некомбинированная выработка)+передача+сбыт</t>
  </si>
  <si>
    <t>Наименование МР</t>
  </si>
  <si>
    <t>городские округа</t>
  </si>
  <si>
    <t>Муниципальное образование, на территории которого осуществляет деятельность данная ОРГАНИЗАЦИЯ</t>
  </si>
  <si>
    <t>Муниципальный район, на территории которого осуществляет деятельность данная ОРГАНИЗАЦИЯ</t>
  </si>
  <si>
    <t>Наименование</t>
  </si>
  <si>
    <t>ОКТМО</t>
  </si>
  <si>
    <t>г Тамбов</t>
  </si>
  <si>
    <t>Юридический адрес</t>
  </si>
  <si>
    <t>Почтовый адрес</t>
  </si>
  <si>
    <t>Руководитель</t>
  </si>
  <si>
    <t>Главный бухгалтер</t>
  </si>
  <si>
    <t>Должностное лицо, ответственное за составление формы</t>
  </si>
  <si>
    <t>Фамилия, имя, отчество</t>
  </si>
  <si>
    <t>Контактный телефон</t>
  </si>
  <si>
    <t>Должность</t>
  </si>
  <si>
    <t>e-mail</t>
  </si>
  <si>
    <t>г. Тамбов, ул. Интернациональная, 11д</t>
  </si>
  <si>
    <t>Требушкин Николай Николаевич</t>
  </si>
  <si>
    <t>Кузина любовь Васильевна</t>
  </si>
  <si>
    <t>(4752) 71-40-07 доб. 105</t>
  </si>
  <si>
    <t>(4752) 71-40-27 доб. 111</t>
  </si>
  <si>
    <t>количество поданных и зарегистрированных заявок на подключение к системе теплоснабжения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</si>
  <si>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</si>
  <si>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</si>
  <si>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(Гкал/сутки)</t>
  </si>
  <si>
    <t>Справочно: количество выданных техусловий на подключение</t>
  </si>
  <si>
    <t>количество аварий на системах теплоснабжения (единиц на км)</t>
  </si>
  <si>
    <t>количество потребителей жилых домов и производственных/офисных зданий, затронутых ограничениями подачи тепловой энергии</t>
  </si>
  <si>
    <t>Наимнование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</si>
  <si>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</si>
  <si>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</si>
  <si>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</si>
  <si>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Примечания</t>
  </si>
  <si>
    <t>Утвержденные тарифы на теплоснабжение, в том числе:</t>
  </si>
  <si>
    <t xml:space="preserve">       Население:</t>
  </si>
  <si>
    <t xml:space="preserve">             одноставочный:</t>
  </si>
  <si>
    <t xml:space="preserve">             двуставочный:</t>
  </si>
  <si>
    <r>
      <t xml:space="preserve">                  ставка платы за содержание системы                                     </t>
    </r>
    <r>
      <rPr>
        <sz val="8"/>
        <color indexed="9"/>
        <rFont val="Arial"/>
        <family val="2"/>
      </rPr>
      <t>_</t>
    </r>
    <r>
      <rPr>
        <sz val="8"/>
        <rFont val="Arial"/>
        <family val="0"/>
      </rPr>
      <t xml:space="preserve">                теплоснабжения</t>
    </r>
  </si>
  <si>
    <t xml:space="preserve">        Бюджетные потребители:</t>
  </si>
  <si>
    <t xml:space="preserve">        Прочие потребители:</t>
  </si>
  <si>
    <t xml:space="preserve">           ставка платы за потребление тепловой энергии:</t>
  </si>
  <si>
    <t xml:space="preserve">          ставка платы за потребление тепловой энергии:</t>
  </si>
  <si>
    <t>Утвержденная надбавка к ценам (тарифам) на тепловую энергию для потребителей, в том числе:</t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</si>
  <si>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населения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</si>
  <si>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бюджетных потребителей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</si>
  <si>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прочих потребителей</t>
    </r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</si>
  <si>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</si>
  <si>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</si>
  <si>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</si>
  <si>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 к системе теплоснабжения</t>
  </si>
  <si>
    <t>руб./Гкал</t>
  </si>
  <si>
    <t>руб./Гкал в мес.</t>
  </si>
  <si>
    <t>руб./Гкал ч</t>
  </si>
  <si>
    <t>Информация об инвестиционных программах и отчетах об их реализации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</si>
  <si>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</si>
  <si>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</si>
  <si>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</si>
  <si>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</si>
  <si>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</si>
  <si>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</si>
  <si>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</si>
  <si>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</si>
  <si>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</si>
  <si>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16.1</t>
  </si>
  <si>
    <t>16.2</t>
  </si>
  <si>
    <t>16.3</t>
  </si>
  <si>
    <t>17.1</t>
  </si>
  <si>
    <t>17.2</t>
  </si>
  <si>
    <t>17.3</t>
  </si>
  <si>
    <t>Наименование инвестиционной программы</t>
  </si>
  <si>
    <t>цель инвестиционной программы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</si>
  <si>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</si>
  <si>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</si>
  <si>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</si>
  <si>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м куб/тыс.Гкал</t>
  </si>
  <si>
    <t>запланировано средств за I квартал (тыс. руб.):</t>
  </si>
  <si>
    <t>запланировано средств за II квартал (тыс. руб.):</t>
  </si>
  <si>
    <t>запланировано средств за III квартал (тыс. руб.):</t>
  </si>
  <si>
    <t>запланировано средств за IV квартал (тыс. руб.):</t>
  </si>
  <si>
    <t>использовано средств за I квартал (тыс. руб.)</t>
  </si>
  <si>
    <t>использовано средств за II квартал (тыс. руб.)</t>
  </si>
  <si>
    <t>использовано средств за III квартал (тыс. руб.)</t>
  </si>
  <si>
    <t>использовано средств за IV квартал (тыс. руб.)</t>
  </si>
  <si>
    <t>Привлеченные средства (тыс. руб.), из них:</t>
  </si>
  <si>
    <t xml:space="preserve">      кредиты банков (тыс. руб.)</t>
  </si>
  <si>
    <t xml:space="preserve">      из них: кредиты иностранных банков (тыс. руб.)</t>
  </si>
  <si>
    <t xml:space="preserve">      заемные средства других организаций (тыс. руб.)</t>
  </si>
  <si>
    <t>бюджетные средства (тыс. руб.) из них:</t>
  </si>
  <si>
    <t>средства внебюджетных фондов (тыс. руб.)</t>
  </si>
  <si>
    <t xml:space="preserve">      Федеральный бюджет (тыс. руб.)</t>
  </si>
  <si>
    <t xml:space="preserve">      бюджет субъекта РФ (тыс. руб.)</t>
  </si>
  <si>
    <t xml:space="preserve">      бюджет муниципального образования (тыс. руб.)</t>
  </si>
  <si>
    <t>прочие средства (тыс.руб.)</t>
  </si>
  <si>
    <t>амортизация (тыс. руб.)</t>
  </si>
  <si>
    <t>инвестиционная надбавка к тарифу (тыс. руб.)</t>
  </si>
  <si>
    <t>плата за подключение (тыс. руб.)</t>
  </si>
  <si>
    <t>прибыль (тыс. руб.)</t>
  </si>
  <si>
    <t>х</t>
  </si>
  <si>
    <t xml:space="preserve">      повышение уровня автоматизации (%)</t>
  </si>
  <si>
    <t xml:space="preserve">      повышение качества предоставляемых товаров/услуг (%)</t>
  </si>
  <si>
    <t xml:space="preserve">      снижение аварийности (%)</t>
  </si>
  <si>
    <t xml:space="preserve">      снижение % утечек</t>
  </si>
  <si>
    <t xml:space="preserve">      повышение эффективности работы (%)</t>
  </si>
  <si>
    <t xml:space="preserve">      повышение эффективности производства (%)</t>
  </si>
  <si>
    <t xml:space="preserve">      повышение качества учета  товара/услуги (%)</t>
  </si>
  <si>
    <t xml:space="preserve">      прочие, при условии минимизации расходов (%)</t>
  </si>
  <si>
    <t xml:space="preserve">      срок начала</t>
  </si>
  <si>
    <t xml:space="preserve">      срок окончания</t>
  </si>
  <si>
    <t>Приказ № 190-т от 23.12.2010</t>
  </si>
  <si>
    <t>1 год</t>
  </si>
  <si>
    <t>протяженность тепловых сетей (ГВС - в однотрубном исчислении)</t>
  </si>
  <si>
    <t>протяженность тепловыхх сетей (отопление - в двухтрубном исчислении)</t>
  </si>
  <si>
    <t>чистая прибыль от регулируемого вида деятельности</t>
  </si>
  <si>
    <t>3.6</t>
  </si>
  <si>
    <t>3.6.1</t>
  </si>
  <si>
    <t>3.6.2</t>
  </si>
  <si>
    <t>Данные формируются</t>
  </si>
  <si>
    <t>Утвержденная надбавка к ценам (тарифам) на тепловую энергию отпускаемую ОАО "Территориальная генерирующая компания N 4" в городе Тамбове для потребителей</t>
  </si>
  <si>
    <t>Решение от 26 ноября 2010 г. N 90</t>
  </si>
  <si>
    <t>Тамбовская городская Дума</t>
  </si>
  <si>
    <t>Приказ                        (от хх.хх.ххх №)</t>
  </si>
  <si>
    <t>расходы на оплату труда и отчисления на социальные нужды основного производственного персонала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</si>
  <si>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ходереализации заявок на подключение к системе теплоснабжения за 2010г.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</si>
  <si>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</si>
  <si>
    <t>Информация о ценах (тарифах) на регулируемые товары и услуги и надбавках к этим ценам (тарифам) на 2011год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</si>
  <si>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за 2011 год</t>
  </si>
  <si>
    <t>-</t>
  </si>
  <si>
    <t xml:space="preserve">У МУП "Тамбовинвестсервис" отсутствует инвестиционная программа, принятая комитетом по государственному регулированию тарифов        Тамбовской области, в целях утверждения инвестиционной надбавки к тарифам на тепловую энергию на 2011год. </t>
  </si>
  <si>
    <t>Комитет по государственному регулированию тарифов Тамбовской области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</si>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</sst>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3" fillId="2" borderId="0" xfId="15" applyFont="1" applyFill="1" applyAlignment="1" applyProtection="1">
      <alignment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right" vertical="top"/>
      <protection/>
    </xf>
    <xf numFmtId="49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49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/>
      <protection/>
    </xf>
    <xf numFmtId="4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4" fontId="1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2" xfId="0" applyFill="1" applyBorder="1" applyAlignment="1">
      <alignment/>
    </xf>
    <xf numFmtId="0" fontId="13" fillId="2" borderId="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15" fillId="2" borderId="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/>
      <protection/>
    </xf>
    <xf numFmtId="0" fontId="0" fillId="0" borderId="2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center" wrapText="1"/>
    </xf>
    <xf numFmtId="0" fontId="13" fillId="0" borderId="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left" vertical="center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24" xfId="0" applyNumberFormat="1" applyFont="1" applyBorder="1" applyAlignment="1">
      <alignment horizontal="left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14" fontId="10" fillId="3" borderId="24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2" borderId="23" xfId="0" applyNumberForma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0" fontId="0" fillId="2" borderId="24" xfId="0" applyNumberFormat="1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20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horizontal="right" vertical="top"/>
      <protection/>
    </xf>
    <xf numFmtId="0" fontId="1" fillId="2" borderId="5" xfId="18" applyFont="1" applyFill="1" applyBorder="1" applyAlignment="1" applyProtection="1">
      <alignment vertical="center" wrapText="1"/>
      <protection/>
    </xf>
    <xf numFmtId="0" fontId="7" fillId="4" borderId="33" xfId="19" applyFont="1" applyFill="1" applyBorder="1" applyProtection="1">
      <alignment/>
      <protection/>
    </xf>
    <xf numFmtId="0" fontId="7" fillId="4" borderId="34" xfId="19" applyFont="1" applyFill="1" applyBorder="1" applyProtection="1">
      <alignment/>
      <protection/>
    </xf>
    <xf numFmtId="0" fontId="1" fillId="3" borderId="18" xfId="18" applyFont="1" applyFill="1" applyBorder="1" applyAlignment="1" applyProtection="1">
      <alignment horizontal="center" vertical="center" wrapText="1"/>
      <protection locked="0"/>
    </xf>
    <xf numFmtId="4" fontId="1" fillId="3" borderId="16" xfId="0" applyNumberFormat="1" applyFont="1" applyFill="1" applyBorder="1" applyAlignment="1" applyProtection="1">
      <alignment horizontal="center" vertical="center"/>
      <protection/>
    </xf>
    <xf numFmtId="0" fontId="7" fillId="5" borderId="35" xfId="19" applyFont="1" applyFill="1" applyBorder="1" applyAlignment="1" applyProtection="1">
      <alignment horizontal="center"/>
      <protection/>
    </xf>
    <xf numFmtId="0" fontId="10" fillId="2" borderId="36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14" fontId="10" fillId="3" borderId="2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/>
      <protection/>
    </xf>
    <xf numFmtId="0" fontId="1" fillId="6" borderId="24" xfId="0" applyFont="1" applyFill="1" applyBorder="1" applyAlignment="1" applyProtection="1">
      <alignment vertical="center" wrapText="1"/>
      <protection/>
    </xf>
    <xf numFmtId="0" fontId="1" fillId="6" borderId="36" xfId="0" applyFont="1" applyFill="1" applyBorder="1" applyAlignment="1" applyProtection="1">
      <alignment vertical="center" wrapText="1"/>
      <protection/>
    </xf>
    <xf numFmtId="0" fontId="3" fillId="7" borderId="34" xfId="15" applyFont="1" applyFill="1" applyBorder="1" applyAlignment="1" applyProtection="1">
      <alignment vertical="center"/>
      <protection/>
    </xf>
    <xf numFmtId="0" fontId="7" fillId="7" borderId="34" xfId="19" applyFont="1" applyFill="1" applyBorder="1" applyProtection="1">
      <alignment/>
      <protection/>
    </xf>
    <xf numFmtId="0" fontId="2" fillId="8" borderId="34" xfId="0" applyFont="1" applyFill="1" applyBorder="1" applyAlignment="1" applyProtection="1">
      <alignment horizontal="center" vertical="center" wrapText="1"/>
      <protection/>
    </xf>
    <xf numFmtId="0" fontId="2" fillId="8" borderId="37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" fillId="6" borderId="13" xfId="0" applyFont="1" applyFill="1" applyBorder="1" applyAlignment="1" applyProtection="1">
      <alignment horizontal="left" vertical="center" wrapText="1"/>
      <protection/>
    </xf>
    <xf numFmtId="0" fontId="1" fillId="6" borderId="22" xfId="0" applyFont="1" applyFill="1" applyBorder="1" applyAlignment="1" applyProtection="1">
      <alignment horizontal="left" vertical="center" wrapText="1"/>
      <protection/>
    </xf>
    <xf numFmtId="0" fontId="1" fillId="6" borderId="15" xfId="0" applyFont="1" applyFill="1" applyBorder="1" applyAlignment="1" applyProtection="1">
      <alignment horizontal="left" vertical="center" wrapText="1"/>
      <protection/>
    </xf>
    <xf numFmtId="0" fontId="1" fillId="6" borderId="37" xfId="0" applyFont="1" applyFill="1" applyBorder="1" applyAlignment="1" applyProtection="1">
      <alignment horizontal="left" vertical="center" wrapText="1"/>
      <protection/>
    </xf>
    <xf numFmtId="0" fontId="1" fillId="6" borderId="15" xfId="0" applyFont="1" applyFill="1" applyBorder="1" applyAlignment="1" applyProtection="1">
      <alignment horizontal="left" vertical="center" wrapText="1" indent="1"/>
      <protection/>
    </xf>
    <xf numFmtId="0" fontId="1" fillId="6" borderId="37" xfId="0" applyFont="1" applyFill="1" applyBorder="1" applyAlignment="1" applyProtection="1">
      <alignment horizontal="left" vertical="center" wrapText="1" indent="1"/>
      <protection/>
    </xf>
    <xf numFmtId="49" fontId="1" fillId="2" borderId="30" xfId="0" applyNumberFormat="1" applyFont="1" applyFill="1" applyBorder="1" applyAlignment="1" applyProtection="1">
      <alignment horizontal="center" vertical="center"/>
      <protection/>
    </xf>
    <xf numFmtId="49" fontId="1" fillId="2" borderId="39" xfId="0" applyNumberFormat="1" applyFont="1" applyFill="1" applyBorder="1" applyAlignment="1" applyProtection="1">
      <alignment horizontal="center" vertical="center"/>
      <protection/>
    </xf>
    <xf numFmtId="49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6" borderId="36" xfId="0" applyFont="1" applyFill="1" applyBorder="1" applyAlignment="1" applyProtection="1">
      <alignment horizontal="left" vertical="center" wrapText="1" indent="2"/>
      <protection locked="0"/>
    </xf>
    <xf numFmtId="0" fontId="0" fillId="6" borderId="40" xfId="0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1" fillId="6" borderId="15" xfId="0" applyFont="1" applyFill="1" applyBorder="1" applyAlignment="1" applyProtection="1">
      <alignment horizontal="left" vertical="center" wrapText="1" indent="2"/>
      <protection/>
    </xf>
    <xf numFmtId="0" fontId="1" fillId="6" borderId="37" xfId="0" applyFont="1" applyFill="1" applyBorder="1" applyAlignment="1" applyProtection="1">
      <alignment horizontal="left" vertical="center" wrapText="1" indent="2"/>
      <protection/>
    </xf>
    <xf numFmtId="49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6" borderId="15" xfId="0" applyFont="1" applyFill="1" applyBorder="1" applyAlignment="1" applyProtection="1">
      <alignment vertical="center" wrapText="1"/>
      <protection/>
    </xf>
    <xf numFmtId="0" fontId="1" fillId="6" borderId="37" xfId="0" applyFont="1" applyFill="1" applyBorder="1" applyAlignment="1" applyProtection="1">
      <alignment vertical="center" wrapText="1"/>
      <protection/>
    </xf>
    <xf numFmtId="0" fontId="1" fillId="2" borderId="15" xfId="0" applyFont="1" applyFill="1" applyBorder="1" applyAlignment="1" applyProtection="1">
      <alignment vertical="center" wrapText="1"/>
      <protection/>
    </xf>
    <xf numFmtId="0" fontId="1" fillId="2" borderId="37" xfId="0" applyFont="1" applyFill="1" applyBorder="1" applyAlignment="1" applyProtection="1">
      <alignment vertical="center" wrapText="1"/>
      <protection/>
    </xf>
    <xf numFmtId="0" fontId="1" fillId="2" borderId="19" xfId="0" applyFont="1" applyFill="1" applyBorder="1" applyAlignment="1" applyProtection="1">
      <alignment vertical="center" wrapText="1"/>
      <protection/>
    </xf>
    <xf numFmtId="0" fontId="1" fillId="2" borderId="41" xfId="0" applyFont="1" applyFill="1" applyBorder="1" applyAlignment="1" applyProtection="1">
      <alignment vertical="center" wrapText="1"/>
      <protection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0" fillId="3" borderId="42" xfId="0" applyNumberFormat="1" applyFill="1" applyBorder="1" applyAlignment="1">
      <alignment horizontal="center" vertical="center" wrapText="1"/>
    </xf>
    <xf numFmtId="0" fontId="0" fillId="3" borderId="43" xfId="0" applyNumberFormat="1" applyFill="1" applyBorder="1" applyAlignment="1">
      <alignment horizontal="center" vertical="center" wrapText="1"/>
    </xf>
    <xf numFmtId="0" fontId="0" fillId="3" borderId="44" xfId="0" applyNumberForma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ЖКУ_проект3" xfId="18"/>
    <cellStyle name="Обычный_Котёл Сбы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72;&#1088;&#1086;&#1074;\&#1053;&#1072;%20&#1089;&#1072;&#1081;&#1090;%20&#1052;&#1059;&#1055;\JKH.OPEN.INFO.WARM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7.00390625" style="0" customWidth="1"/>
    <col min="7" max="7" width="12.8515625" style="0" customWidth="1"/>
    <col min="8" max="8" width="13.7109375" style="0" customWidth="1"/>
    <col min="9" max="9" width="9.8515625" style="0" customWidth="1"/>
    <col min="10" max="10" width="13.00390625" style="0" customWidth="1"/>
    <col min="12" max="12" width="11.28125" style="0" customWidth="1"/>
    <col min="14" max="14" width="1.28515625" style="0" customWidth="1"/>
    <col min="15" max="15" width="2.140625" style="0" customWidth="1"/>
  </cols>
  <sheetData>
    <row r="1" spans="1:19" ht="5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7.5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39"/>
      <c r="P2" s="39"/>
      <c r="Q2" s="39"/>
      <c r="R2" s="39"/>
      <c r="S2" s="39"/>
    </row>
    <row r="3" spans="1:19" ht="31.5" customHeight="1">
      <c r="A3" s="39"/>
      <c r="B3" s="44"/>
      <c r="C3" s="161" t="s">
        <v>99</v>
      </c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45"/>
      <c r="O3" s="39"/>
      <c r="P3" s="39"/>
      <c r="Q3" s="39"/>
      <c r="R3" s="39"/>
      <c r="S3" s="39"/>
    </row>
    <row r="4" spans="1:19" ht="7.5" customHeight="1" thickBot="1">
      <c r="A4" s="39"/>
      <c r="B4" s="4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5"/>
      <c r="O4" s="39"/>
      <c r="P4" s="39"/>
      <c r="Q4" s="39"/>
      <c r="R4" s="39"/>
      <c r="S4" s="39"/>
    </row>
    <row r="5" spans="1:19" ht="12.75">
      <c r="A5" s="39"/>
      <c r="B5" s="44"/>
      <c r="C5" s="164" t="s">
        <v>100</v>
      </c>
      <c r="D5" s="165"/>
      <c r="E5" s="165"/>
      <c r="F5" s="165"/>
      <c r="G5" s="165"/>
      <c r="H5" s="166"/>
      <c r="I5" s="47"/>
      <c r="J5" s="47"/>
      <c r="K5" s="47"/>
      <c r="L5" s="47"/>
      <c r="M5" s="47"/>
      <c r="N5" s="45"/>
      <c r="O5" s="39"/>
      <c r="P5" s="39"/>
      <c r="Q5" s="39"/>
      <c r="R5" s="39"/>
      <c r="S5" s="39"/>
    </row>
    <row r="6" spans="1:19" ht="13.5" thickBot="1">
      <c r="A6" s="39"/>
      <c r="B6" s="44"/>
      <c r="C6" s="167" t="s">
        <v>101</v>
      </c>
      <c r="D6" s="149"/>
      <c r="E6" s="149"/>
      <c r="F6" s="149"/>
      <c r="G6" s="149"/>
      <c r="H6" s="150"/>
      <c r="I6" s="48"/>
      <c r="J6" s="48"/>
      <c r="K6" s="48"/>
      <c r="L6" s="48"/>
      <c r="M6" s="48"/>
      <c r="N6" s="45"/>
      <c r="O6" s="39"/>
      <c r="P6" s="39"/>
      <c r="Q6" s="39"/>
      <c r="R6" s="39"/>
      <c r="S6" s="39"/>
    </row>
    <row r="7" spans="1:19" ht="6.75" customHeight="1" thickBot="1">
      <c r="A7" s="39"/>
      <c r="B7" s="44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5"/>
      <c r="O7" s="39"/>
      <c r="P7" s="39"/>
      <c r="Q7" s="39"/>
      <c r="R7" s="39"/>
      <c r="S7" s="39"/>
    </row>
    <row r="8" spans="1:19" ht="13.5" thickBot="1">
      <c r="A8" s="39"/>
      <c r="B8" s="44"/>
      <c r="C8" s="155" t="s">
        <v>102</v>
      </c>
      <c r="D8" s="156"/>
      <c r="E8" s="156"/>
      <c r="F8" s="156"/>
      <c r="G8" s="157">
        <v>2011</v>
      </c>
      <c r="H8" s="158"/>
      <c r="I8" s="168"/>
      <c r="J8" s="168"/>
      <c r="K8" s="168"/>
      <c r="L8" s="168"/>
      <c r="M8" s="168"/>
      <c r="N8" s="45"/>
      <c r="O8" s="39"/>
      <c r="P8" s="39"/>
      <c r="Q8" s="39"/>
      <c r="R8" s="39"/>
      <c r="S8" s="39"/>
    </row>
    <row r="9" spans="1:19" ht="6.75" customHeight="1" thickBot="1">
      <c r="A9" s="39"/>
      <c r="B9" s="4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5"/>
      <c r="O9" s="39"/>
      <c r="P9" s="39"/>
      <c r="Q9" s="39"/>
      <c r="R9" s="39"/>
      <c r="S9" s="39"/>
    </row>
    <row r="10" spans="1:19" ht="33.75" customHeight="1" thickBot="1">
      <c r="A10" s="39"/>
      <c r="B10" s="44"/>
      <c r="C10" s="155" t="s">
        <v>103</v>
      </c>
      <c r="D10" s="156"/>
      <c r="E10" s="156"/>
      <c r="F10" s="156"/>
      <c r="G10" s="157" t="s">
        <v>104</v>
      </c>
      <c r="H10" s="158"/>
      <c r="I10" s="48"/>
      <c r="J10" s="48"/>
      <c r="K10" s="48"/>
      <c r="L10" s="48"/>
      <c r="M10" s="48"/>
      <c r="N10" s="45"/>
      <c r="O10" s="39"/>
      <c r="P10" s="39"/>
      <c r="Q10" s="39"/>
      <c r="R10" s="39"/>
      <c r="S10" s="39"/>
    </row>
    <row r="11" spans="1:19" ht="6.75" customHeight="1" thickBot="1">
      <c r="A11" s="39"/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5"/>
      <c r="O11" s="39"/>
      <c r="P11" s="39"/>
      <c r="Q11" s="39"/>
      <c r="R11" s="39"/>
      <c r="S11" s="39"/>
    </row>
    <row r="12" spans="1:19" ht="19.5" customHeight="1" thickBot="1">
      <c r="A12" s="39"/>
      <c r="B12" s="44"/>
      <c r="C12" s="155" t="s">
        <v>105</v>
      </c>
      <c r="D12" s="156"/>
      <c r="E12" s="156"/>
      <c r="F12" s="156"/>
      <c r="G12" s="159" t="s">
        <v>106</v>
      </c>
      <c r="H12" s="159"/>
      <c r="I12" s="159"/>
      <c r="J12" s="159"/>
      <c r="K12" s="159"/>
      <c r="L12" s="159"/>
      <c r="M12" s="160"/>
      <c r="N12" s="45"/>
      <c r="O12" s="39"/>
      <c r="P12" s="39"/>
      <c r="Q12" s="39"/>
      <c r="R12" s="39"/>
      <c r="S12" s="39"/>
    </row>
    <row r="13" spans="1:19" ht="7.5" customHeight="1" thickBot="1">
      <c r="A13" s="39"/>
      <c r="B13" s="44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5"/>
      <c r="O13" s="39"/>
      <c r="P13" s="39"/>
      <c r="Q13" s="39"/>
      <c r="R13" s="39"/>
      <c r="S13" s="39"/>
    </row>
    <row r="14" spans="1:19" ht="12.75">
      <c r="A14" s="39"/>
      <c r="B14" s="44"/>
      <c r="C14" s="151" t="s">
        <v>107</v>
      </c>
      <c r="D14" s="152"/>
      <c r="E14" s="152"/>
      <c r="F14" s="152"/>
      <c r="G14" s="153">
        <v>6829013588</v>
      </c>
      <c r="H14" s="154"/>
      <c r="I14" s="48"/>
      <c r="J14" s="48"/>
      <c r="K14" s="48"/>
      <c r="L14" s="48"/>
      <c r="M14" s="48"/>
      <c r="N14" s="45"/>
      <c r="O14" s="39"/>
      <c r="P14" s="39"/>
      <c r="Q14" s="39"/>
      <c r="R14" s="39"/>
      <c r="S14" s="39"/>
    </row>
    <row r="15" spans="1:19" ht="13.5" thickBot="1">
      <c r="A15" s="39"/>
      <c r="B15" s="44"/>
      <c r="C15" s="145" t="s">
        <v>108</v>
      </c>
      <c r="D15" s="146"/>
      <c r="E15" s="146"/>
      <c r="F15" s="146"/>
      <c r="G15" s="149">
        <v>682901001</v>
      </c>
      <c r="H15" s="150"/>
      <c r="I15" s="48"/>
      <c r="J15" s="48"/>
      <c r="K15" s="48"/>
      <c r="L15" s="48"/>
      <c r="M15" s="48"/>
      <c r="N15" s="45"/>
      <c r="O15" s="39"/>
      <c r="P15" s="39"/>
      <c r="Q15" s="39"/>
      <c r="R15" s="39"/>
      <c r="S15" s="39"/>
    </row>
    <row r="16" spans="1:19" ht="6.75" customHeight="1" thickBot="1">
      <c r="A16" s="39"/>
      <c r="B16" s="4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5"/>
      <c r="O16" s="39"/>
      <c r="P16" s="39"/>
      <c r="Q16" s="39"/>
      <c r="R16" s="39"/>
      <c r="S16" s="39"/>
    </row>
    <row r="17" spans="1:19" ht="23.25" customHeight="1" thickBot="1">
      <c r="A17" s="39"/>
      <c r="B17" s="44"/>
      <c r="C17" s="155" t="s">
        <v>109</v>
      </c>
      <c r="D17" s="156"/>
      <c r="E17" s="156"/>
      <c r="F17" s="156"/>
      <c r="G17" s="157" t="s">
        <v>110</v>
      </c>
      <c r="H17" s="157"/>
      <c r="I17" s="157"/>
      <c r="J17" s="157"/>
      <c r="K17" s="157"/>
      <c r="L17" s="157"/>
      <c r="M17" s="158"/>
      <c r="N17" s="45"/>
      <c r="O17" s="39"/>
      <c r="P17" s="39"/>
      <c r="Q17" s="39"/>
      <c r="R17" s="39"/>
      <c r="S17" s="39"/>
    </row>
    <row r="18" spans="1:19" ht="8.25" customHeight="1" thickBot="1">
      <c r="A18" s="39"/>
      <c r="B18" s="4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5"/>
      <c r="O18" s="39"/>
      <c r="P18" s="39"/>
      <c r="Q18" s="39"/>
      <c r="R18" s="39"/>
      <c r="S18" s="39"/>
    </row>
    <row r="19" spans="1:19" ht="39" customHeight="1">
      <c r="A19" s="39"/>
      <c r="B19" s="44"/>
      <c r="C19" s="151" t="s">
        <v>114</v>
      </c>
      <c r="D19" s="152"/>
      <c r="E19" s="152"/>
      <c r="F19" s="152"/>
      <c r="G19" s="152" t="s">
        <v>111</v>
      </c>
      <c r="H19" s="152"/>
      <c r="I19" s="153" t="s">
        <v>112</v>
      </c>
      <c r="J19" s="153"/>
      <c r="K19" s="153"/>
      <c r="L19" s="153"/>
      <c r="M19" s="154"/>
      <c r="N19" s="45"/>
      <c r="O19" s="39"/>
      <c r="P19" s="39"/>
      <c r="Q19" s="39"/>
      <c r="R19" s="39"/>
      <c r="S19" s="39"/>
    </row>
    <row r="20" spans="1:19" ht="25.5" customHeight="1">
      <c r="A20" s="39"/>
      <c r="B20" s="44"/>
      <c r="C20" s="143" t="s">
        <v>113</v>
      </c>
      <c r="D20" s="144"/>
      <c r="E20" s="144"/>
      <c r="F20" s="144"/>
      <c r="G20" s="144" t="s">
        <v>115</v>
      </c>
      <c r="H20" s="144"/>
      <c r="I20" s="147" t="s">
        <v>117</v>
      </c>
      <c r="J20" s="147"/>
      <c r="K20" s="147"/>
      <c r="L20" s="147"/>
      <c r="M20" s="148"/>
      <c r="N20" s="45"/>
      <c r="O20" s="39"/>
      <c r="P20" s="39"/>
      <c r="Q20" s="39"/>
      <c r="R20" s="39"/>
      <c r="S20" s="39"/>
    </row>
    <row r="21" spans="1:19" ht="19.5" customHeight="1" thickBot="1">
      <c r="A21" s="39"/>
      <c r="B21" s="44"/>
      <c r="C21" s="145"/>
      <c r="D21" s="146"/>
      <c r="E21" s="146"/>
      <c r="F21" s="146"/>
      <c r="G21" s="146" t="s">
        <v>116</v>
      </c>
      <c r="H21" s="146"/>
      <c r="I21" s="149">
        <v>68701000</v>
      </c>
      <c r="J21" s="149"/>
      <c r="K21" s="149"/>
      <c r="L21" s="149"/>
      <c r="M21" s="150"/>
      <c r="N21" s="45"/>
      <c r="O21" s="39"/>
      <c r="P21" s="39"/>
      <c r="Q21" s="39"/>
      <c r="R21" s="39"/>
      <c r="S21" s="39"/>
    </row>
    <row r="22" spans="1:19" ht="13.5" thickBot="1">
      <c r="A22" s="39"/>
      <c r="B22" s="4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5"/>
      <c r="O22" s="39"/>
      <c r="P22" s="39"/>
      <c r="Q22" s="39"/>
      <c r="R22" s="39"/>
      <c r="S22" s="39"/>
    </row>
    <row r="23" spans="1:19" ht="12.75">
      <c r="A23" s="39"/>
      <c r="B23" s="44"/>
      <c r="C23" s="151" t="s">
        <v>118</v>
      </c>
      <c r="D23" s="152"/>
      <c r="E23" s="152"/>
      <c r="F23" s="152"/>
      <c r="G23" s="152"/>
      <c r="H23" s="152"/>
      <c r="I23" s="153" t="s">
        <v>127</v>
      </c>
      <c r="J23" s="153"/>
      <c r="K23" s="153"/>
      <c r="L23" s="153"/>
      <c r="M23" s="154"/>
      <c r="N23" s="49"/>
      <c r="O23" s="39"/>
      <c r="P23" s="39"/>
      <c r="Q23" s="39"/>
      <c r="R23" s="39"/>
      <c r="S23" s="39"/>
    </row>
    <row r="24" spans="1:19" ht="12.75">
      <c r="A24" s="39"/>
      <c r="B24" s="44"/>
      <c r="C24" s="143" t="s">
        <v>119</v>
      </c>
      <c r="D24" s="144"/>
      <c r="E24" s="144"/>
      <c r="F24" s="144"/>
      <c r="G24" s="144"/>
      <c r="H24" s="144"/>
      <c r="I24" s="147" t="s">
        <v>127</v>
      </c>
      <c r="J24" s="147"/>
      <c r="K24" s="147"/>
      <c r="L24" s="147"/>
      <c r="M24" s="148"/>
      <c r="N24" s="49"/>
      <c r="O24" s="39"/>
      <c r="P24" s="39"/>
      <c r="Q24" s="39"/>
      <c r="R24" s="39"/>
      <c r="S24" s="39"/>
    </row>
    <row r="25" spans="1:19" ht="12.75">
      <c r="A25" s="39"/>
      <c r="B25" s="44"/>
      <c r="C25" s="143" t="s">
        <v>120</v>
      </c>
      <c r="D25" s="144"/>
      <c r="E25" s="144"/>
      <c r="F25" s="144"/>
      <c r="G25" s="144" t="s">
        <v>123</v>
      </c>
      <c r="H25" s="144"/>
      <c r="I25" s="147" t="s">
        <v>128</v>
      </c>
      <c r="J25" s="147"/>
      <c r="K25" s="147"/>
      <c r="L25" s="147"/>
      <c r="M25" s="148"/>
      <c r="N25" s="49"/>
      <c r="O25" s="39"/>
      <c r="P25" s="39"/>
      <c r="Q25" s="39"/>
      <c r="R25" s="39"/>
      <c r="S25" s="39"/>
    </row>
    <row r="26" spans="1:19" ht="12.75">
      <c r="A26" s="39"/>
      <c r="B26" s="44"/>
      <c r="C26" s="143"/>
      <c r="D26" s="144"/>
      <c r="E26" s="144"/>
      <c r="F26" s="144"/>
      <c r="G26" s="144" t="s">
        <v>124</v>
      </c>
      <c r="H26" s="144"/>
      <c r="I26" s="147" t="s">
        <v>130</v>
      </c>
      <c r="J26" s="147"/>
      <c r="K26" s="147"/>
      <c r="L26" s="147"/>
      <c r="M26" s="148"/>
      <c r="N26" s="49"/>
      <c r="O26" s="39"/>
      <c r="P26" s="39"/>
      <c r="Q26" s="39"/>
      <c r="R26" s="39"/>
      <c r="S26" s="39"/>
    </row>
    <row r="27" spans="1:19" ht="12.75">
      <c r="A27" s="39"/>
      <c r="B27" s="44"/>
      <c r="C27" s="143" t="s">
        <v>121</v>
      </c>
      <c r="D27" s="144"/>
      <c r="E27" s="144"/>
      <c r="F27" s="144"/>
      <c r="G27" s="144" t="s">
        <v>123</v>
      </c>
      <c r="H27" s="144"/>
      <c r="I27" s="147" t="s">
        <v>129</v>
      </c>
      <c r="J27" s="147"/>
      <c r="K27" s="147"/>
      <c r="L27" s="147"/>
      <c r="M27" s="148"/>
      <c r="N27" s="49"/>
      <c r="O27" s="39"/>
      <c r="P27" s="39"/>
      <c r="Q27" s="39"/>
      <c r="R27" s="39"/>
      <c r="S27" s="39"/>
    </row>
    <row r="28" spans="1:19" ht="12.75">
      <c r="A28" s="39"/>
      <c r="B28" s="44"/>
      <c r="C28" s="143"/>
      <c r="D28" s="144"/>
      <c r="E28" s="144"/>
      <c r="F28" s="144"/>
      <c r="G28" s="144" t="s">
        <v>124</v>
      </c>
      <c r="H28" s="144"/>
      <c r="I28" s="147" t="s">
        <v>131</v>
      </c>
      <c r="J28" s="147"/>
      <c r="K28" s="147"/>
      <c r="L28" s="147"/>
      <c r="M28" s="148"/>
      <c r="N28" s="49"/>
      <c r="O28" s="39"/>
      <c r="P28" s="39"/>
      <c r="Q28" s="39"/>
      <c r="R28" s="39"/>
      <c r="S28" s="39"/>
    </row>
    <row r="29" spans="1:19" ht="12.75">
      <c r="A29" s="39"/>
      <c r="B29" s="44"/>
      <c r="C29" s="143" t="s">
        <v>122</v>
      </c>
      <c r="D29" s="144"/>
      <c r="E29" s="144"/>
      <c r="F29" s="144"/>
      <c r="G29" s="144" t="s">
        <v>123</v>
      </c>
      <c r="H29" s="144"/>
      <c r="I29" s="147"/>
      <c r="J29" s="147"/>
      <c r="K29" s="147"/>
      <c r="L29" s="147"/>
      <c r="M29" s="148"/>
      <c r="N29" s="49"/>
      <c r="O29" s="39"/>
      <c r="P29" s="39"/>
      <c r="Q29" s="39"/>
      <c r="R29" s="39"/>
      <c r="S29" s="39"/>
    </row>
    <row r="30" spans="1:19" ht="12.75">
      <c r="A30" s="39"/>
      <c r="B30" s="44"/>
      <c r="C30" s="143"/>
      <c r="D30" s="144"/>
      <c r="E30" s="144"/>
      <c r="F30" s="144"/>
      <c r="G30" s="144" t="s">
        <v>125</v>
      </c>
      <c r="H30" s="144"/>
      <c r="I30" s="147"/>
      <c r="J30" s="147"/>
      <c r="K30" s="147"/>
      <c r="L30" s="147"/>
      <c r="M30" s="148"/>
      <c r="N30" s="49"/>
      <c r="O30" s="39"/>
      <c r="P30" s="39"/>
      <c r="Q30" s="39"/>
      <c r="R30" s="39"/>
      <c r="S30" s="39"/>
    </row>
    <row r="31" spans="1:19" ht="12.75">
      <c r="A31" s="39"/>
      <c r="B31" s="44"/>
      <c r="C31" s="143"/>
      <c r="D31" s="144"/>
      <c r="E31" s="144"/>
      <c r="F31" s="144"/>
      <c r="G31" s="144" t="s">
        <v>124</v>
      </c>
      <c r="H31" s="144"/>
      <c r="I31" s="147"/>
      <c r="J31" s="147"/>
      <c r="K31" s="147"/>
      <c r="L31" s="147"/>
      <c r="M31" s="148"/>
      <c r="N31" s="49"/>
      <c r="O31" s="39"/>
      <c r="P31" s="39"/>
      <c r="Q31" s="39"/>
      <c r="R31" s="39"/>
      <c r="S31" s="39"/>
    </row>
    <row r="32" spans="1:19" ht="13.5" thickBot="1">
      <c r="A32" s="39"/>
      <c r="B32" s="44"/>
      <c r="C32" s="145"/>
      <c r="D32" s="146"/>
      <c r="E32" s="146"/>
      <c r="F32" s="146"/>
      <c r="G32" s="146" t="s">
        <v>126</v>
      </c>
      <c r="H32" s="146"/>
      <c r="I32" s="149"/>
      <c r="J32" s="149"/>
      <c r="K32" s="149"/>
      <c r="L32" s="149"/>
      <c r="M32" s="150"/>
      <c r="N32" s="49"/>
      <c r="O32" s="39"/>
      <c r="P32" s="39"/>
      <c r="Q32" s="39"/>
      <c r="R32" s="39"/>
      <c r="S32" s="39"/>
    </row>
    <row r="33" spans="1:19" ht="5.25" customHeight="1">
      <c r="A33" s="3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39"/>
      <c r="P33" s="39"/>
      <c r="Q33" s="39"/>
      <c r="R33" s="39"/>
      <c r="S33" s="39"/>
    </row>
    <row r="34" spans="1:19" ht="12.75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39"/>
      <c r="Q34" s="39"/>
      <c r="R34" s="39"/>
      <c r="S34" s="39"/>
    </row>
    <row r="35" spans="1:19" ht="12.75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9"/>
      <c r="P35" s="39"/>
      <c r="Q35" s="39"/>
      <c r="R35" s="39"/>
      <c r="S35" s="39"/>
    </row>
    <row r="36" spans="1:19" ht="12.75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39"/>
      <c r="Q36" s="39"/>
      <c r="R36" s="39"/>
      <c r="S36" s="39"/>
    </row>
    <row r="37" spans="1:19" ht="12.7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39"/>
      <c r="Q37" s="39"/>
      <c r="R37" s="39"/>
      <c r="S37" s="39"/>
    </row>
    <row r="38" spans="1:19" ht="12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39"/>
      <c r="Q38" s="39"/>
      <c r="R38" s="39"/>
      <c r="S38" s="39"/>
    </row>
    <row r="39" spans="1:19" ht="12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9"/>
      <c r="P39" s="39"/>
      <c r="Q39" s="39"/>
      <c r="R39" s="39"/>
      <c r="S39" s="39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sheetProtection password="EF9F" sheet="1" objects="1" scenarios="1" selectLockedCells="1" selectUnlockedCells="1"/>
  <mergeCells count="47">
    <mergeCell ref="C3:M3"/>
    <mergeCell ref="C8:F8"/>
    <mergeCell ref="C5:H5"/>
    <mergeCell ref="C6:H6"/>
    <mergeCell ref="G8:H8"/>
    <mergeCell ref="I8:M8"/>
    <mergeCell ref="C10:F10"/>
    <mergeCell ref="G10:H10"/>
    <mergeCell ref="C12:F12"/>
    <mergeCell ref="G12:M12"/>
    <mergeCell ref="C14:F14"/>
    <mergeCell ref="C15:F15"/>
    <mergeCell ref="G14:H14"/>
    <mergeCell ref="G15:H15"/>
    <mergeCell ref="G20:H20"/>
    <mergeCell ref="I19:M19"/>
    <mergeCell ref="I20:M20"/>
    <mergeCell ref="C20:F21"/>
    <mergeCell ref="G21:H21"/>
    <mergeCell ref="I21:M21"/>
    <mergeCell ref="C17:F17"/>
    <mergeCell ref="G17:M17"/>
    <mergeCell ref="C19:F19"/>
    <mergeCell ref="G19:H19"/>
    <mergeCell ref="C23:H23"/>
    <mergeCell ref="I23:M23"/>
    <mergeCell ref="C24:H24"/>
    <mergeCell ref="I24:M24"/>
    <mergeCell ref="C25:F26"/>
    <mergeCell ref="G25:H25"/>
    <mergeCell ref="I25:M25"/>
    <mergeCell ref="G26:H26"/>
    <mergeCell ref="I26:M26"/>
    <mergeCell ref="C27:F28"/>
    <mergeCell ref="G27:H27"/>
    <mergeCell ref="I27:M27"/>
    <mergeCell ref="G28:H28"/>
    <mergeCell ref="I28:M28"/>
    <mergeCell ref="C29:F32"/>
    <mergeCell ref="G29:H29"/>
    <mergeCell ref="I29:M29"/>
    <mergeCell ref="G30:H30"/>
    <mergeCell ref="I30:M30"/>
    <mergeCell ref="G31:H31"/>
    <mergeCell ref="I31:M31"/>
    <mergeCell ref="G32:H32"/>
    <mergeCell ref="I32:M3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16">
      <selection activeCell="D24" sqref="D24:E24"/>
    </sheetView>
  </sheetViews>
  <sheetFormatPr defaultColWidth="9.140625" defaultRowHeight="12.75"/>
  <cols>
    <col min="1" max="2" width="0.85546875" style="0" customWidth="1"/>
    <col min="3" max="3" width="7.140625" style="0" customWidth="1"/>
    <col min="4" max="4" width="23.8515625" style="0" customWidth="1"/>
    <col min="5" max="5" width="73.57421875" style="0" customWidth="1"/>
    <col min="6" max="6" width="14.57421875" style="0" customWidth="1"/>
    <col min="7" max="7" width="24.00390625" style="0" customWidth="1"/>
    <col min="8" max="8" width="0.9921875" style="0" customWidth="1"/>
  </cols>
  <sheetData>
    <row r="1" spans="1:10" ht="6.75" customHeight="1">
      <c r="A1" s="117"/>
      <c r="B1" s="117"/>
      <c r="C1" s="117"/>
      <c r="D1" s="117"/>
      <c r="E1" s="117"/>
      <c r="F1" s="117"/>
      <c r="G1" s="117"/>
      <c r="H1" s="117"/>
      <c r="I1" s="1"/>
      <c r="J1" s="1"/>
    </row>
    <row r="2" spans="1:10" ht="3.75" customHeight="1">
      <c r="A2" s="117"/>
      <c r="B2" s="2"/>
      <c r="C2" s="3"/>
      <c r="D2" s="3"/>
      <c r="E2" s="3"/>
      <c r="F2" s="3"/>
      <c r="G2" s="3"/>
      <c r="H2" s="4"/>
      <c r="I2" s="1"/>
      <c r="J2" s="1"/>
    </row>
    <row r="3" spans="1:10" ht="3" customHeight="1">
      <c r="A3" s="117"/>
      <c r="B3" s="5"/>
      <c r="C3" s="6"/>
      <c r="D3" s="7"/>
      <c r="E3" s="7"/>
      <c r="F3" s="7"/>
      <c r="G3" s="6"/>
      <c r="H3" s="8"/>
      <c r="I3" s="9"/>
      <c r="J3" s="9"/>
    </row>
    <row r="4" spans="1:10" ht="25.5" customHeight="1">
      <c r="A4" s="118"/>
      <c r="B4" s="10"/>
      <c r="C4" s="169" t="s">
        <v>236</v>
      </c>
      <c r="D4" s="140"/>
      <c r="E4" s="140"/>
      <c r="F4" s="140"/>
      <c r="G4" s="141"/>
      <c r="H4" s="11"/>
      <c r="I4" s="12"/>
      <c r="J4" s="12"/>
    </row>
    <row r="5" spans="1:10" ht="13.5" thickBot="1">
      <c r="A5" s="118"/>
      <c r="B5" s="10"/>
      <c r="C5" s="6"/>
      <c r="D5" s="6"/>
      <c r="E5" s="6"/>
      <c r="F5" s="6"/>
      <c r="G5" s="6"/>
      <c r="H5" s="8"/>
      <c r="I5" s="9"/>
      <c r="J5" s="9"/>
    </row>
    <row r="6" spans="1:10" ht="23.25" thickBot="1">
      <c r="A6" s="118"/>
      <c r="B6" s="10"/>
      <c r="C6" s="13" t="s">
        <v>0</v>
      </c>
      <c r="D6" s="142" t="s">
        <v>1</v>
      </c>
      <c r="E6" s="170"/>
      <c r="F6" s="14" t="s">
        <v>2</v>
      </c>
      <c r="G6" s="15" t="s">
        <v>3</v>
      </c>
      <c r="H6" s="8"/>
      <c r="I6" s="9"/>
      <c r="J6" s="9"/>
    </row>
    <row r="7" spans="1:10" ht="13.5" thickBot="1">
      <c r="A7" s="118"/>
      <c r="B7" s="10"/>
      <c r="C7" s="16">
        <v>1</v>
      </c>
      <c r="D7" s="171">
        <f>C7+1</f>
        <v>2</v>
      </c>
      <c r="E7" s="171"/>
      <c r="F7" s="17">
        <f>D7+1</f>
        <v>3</v>
      </c>
      <c r="G7" s="18">
        <f>F7+1</f>
        <v>4</v>
      </c>
      <c r="H7" s="8"/>
      <c r="I7" s="9"/>
      <c r="J7" s="9"/>
    </row>
    <row r="8" spans="1:10" ht="42.75" customHeight="1">
      <c r="A8" s="119"/>
      <c r="B8" s="19"/>
      <c r="C8" s="20">
        <v>1</v>
      </c>
      <c r="D8" s="172" t="s">
        <v>4</v>
      </c>
      <c r="E8" s="173"/>
      <c r="F8" s="21" t="s">
        <v>5</v>
      </c>
      <c r="G8" s="123" t="s">
        <v>6</v>
      </c>
      <c r="H8" s="120"/>
      <c r="I8" s="1"/>
      <c r="J8" s="1"/>
    </row>
    <row r="9" spans="1:10" ht="12.75">
      <c r="A9" s="119"/>
      <c r="B9" s="19"/>
      <c r="C9" s="22">
        <v>2</v>
      </c>
      <c r="D9" s="174" t="s">
        <v>7</v>
      </c>
      <c r="E9" s="175"/>
      <c r="F9" s="23" t="s">
        <v>8</v>
      </c>
      <c r="G9" s="24">
        <v>1385452.53</v>
      </c>
      <c r="H9" s="25"/>
      <c r="I9" s="1"/>
      <c r="J9" s="1"/>
    </row>
    <row r="10" spans="1:10" ht="12.75">
      <c r="A10" s="119"/>
      <c r="B10" s="19"/>
      <c r="C10" s="22">
        <v>3</v>
      </c>
      <c r="D10" s="174" t="s">
        <v>9</v>
      </c>
      <c r="E10" s="175"/>
      <c r="F10" s="23" t="s">
        <v>8</v>
      </c>
      <c r="G10" s="24">
        <v>1383307.8</v>
      </c>
      <c r="H10" s="25"/>
      <c r="I10" s="1"/>
      <c r="J10" s="1"/>
    </row>
    <row r="11" spans="1:10" ht="12.75">
      <c r="A11" s="119"/>
      <c r="B11" s="19"/>
      <c r="C11" s="22" t="s">
        <v>10</v>
      </c>
      <c r="D11" s="176" t="s">
        <v>11</v>
      </c>
      <c r="E11" s="177"/>
      <c r="F11" s="23" t="s">
        <v>8</v>
      </c>
      <c r="G11" s="24">
        <v>1189417.4</v>
      </c>
      <c r="H11" s="25"/>
      <c r="I11" s="1"/>
      <c r="J11" s="1"/>
    </row>
    <row r="12" spans="1:10" ht="12.75">
      <c r="A12" s="119"/>
      <c r="B12" s="19"/>
      <c r="C12" s="22" t="s">
        <v>12</v>
      </c>
      <c r="D12" s="176" t="s">
        <v>13</v>
      </c>
      <c r="E12" s="177"/>
      <c r="F12" s="23" t="s">
        <v>8</v>
      </c>
      <c r="G12" s="24">
        <v>55005.5</v>
      </c>
      <c r="H12" s="89"/>
      <c r="I12" s="1"/>
      <c r="J12" s="1"/>
    </row>
    <row r="13" spans="1:10" ht="14.25" customHeight="1">
      <c r="A13" s="119"/>
      <c r="B13" s="19"/>
      <c r="C13" s="178" t="s">
        <v>14</v>
      </c>
      <c r="D13" s="181" t="s">
        <v>15</v>
      </c>
      <c r="E13" s="136" t="s">
        <v>16</v>
      </c>
      <c r="F13" s="23" t="s">
        <v>8</v>
      </c>
      <c r="G13" s="26">
        <v>51831.5</v>
      </c>
      <c r="H13" s="25"/>
      <c r="I13" s="1"/>
      <c r="J13" s="1"/>
    </row>
    <row r="14" spans="1:10" ht="14.25" customHeight="1">
      <c r="A14" s="119"/>
      <c r="B14" s="19"/>
      <c r="C14" s="179"/>
      <c r="D14" s="182"/>
      <c r="E14" s="137" t="s">
        <v>17</v>
      </c>
      <c r="F14" s="116" t="s">
        <v>18</v>
      </c>
      <c r="G14" s="26">
        <v>14193.75</v>
      </c>
      <c r="H14" s="25"/>
      <c r="I14" s="1"/>
      <c r="J14" s="1"/>
    </row>
    <row r="15" spans="1:10" ht="14.25" customHeight="1">
      <c r="A15" s="119"/>
      <c r="B15" s="19"/>
      <c r="C15" s="179"/>
      <c r="D15" s="182"/>
      <c r="E15" s="136" t="s">
        <v>19</v>
      </c>
      <c r="F15" s="23" t="s">
        <v>8</v>
      </c>
      <c r="G15" s="124">
        <f>IF(G14="",0,IF(G14=0,0,G13/G14))</f>
        <v>3.651712901805372</v>
      </c>
      <c r="H15" s="25"/>
      <c r="I15" s="1"/>
      <c r="J15" s="1"/>
    </row>
    <row r="16" spans="1:10" ht="14.25" customHeight="1">
      <c r="A16" s="119"/>
      <c r="B16" s="19"/>
      <c r="C16" s="180"/>
      <c r="D16" s="183"/>
      <c r="E16" s="137" t="s">
        <v>20</v>
      </c>
      <c r="F16" s="27" t="s">
        <v>5</v>
      </c>
      <c r="G16" s="28"/>
      <c r="H16" s="25"/>
      <c r="I16" s="1"/>
      <c r="J16" s="1"/>
    </row>
    <row r="17" spans="1:10" ht="14.25" customHeight="1">
      <c r="A17" s="119"/>
      <c r="B17" s="19"/>
      <c r="C17" s="186" t="s">
        <v>96</v>
      </c>
      <c r="D17" s="193" t="s">
        <v>97</v>
      </c>
      <c r="E17" s="136" t="s">
        <v>16</v>
      </c>
      <c r="F17" s="23" t="s">
        <v>8</v>
      </c>
      <c r="G17" s="26">
        <v>3174</v>
      </c>
      <c r="H17" s="25"/>
      <c r="I17" s="1"/>
      <c r="J17" s="1"/>
    </row>
    <row r="18" spans="1:10" ht="14.25" customHeight="1">
      <c r="A18" s="119"/>
      <c r="B18" s="19"/>
      <c r="C18" s="186"/>
      <c r="D18" s="194"/>
      <c r="E18" s="137" t="s">
        <v>17</v>
      </c>
      <c r="F18" s="116" t="s">
        <v>98</v>
      </c>
      <c r="G18" s="26">
        <v>246</v>
      </c>
      <c r="H18" s="25"/>
      <c r="I18" s="1"/>
      <c r="J18" s="1"/>
    </row>
    <row r="19" spans="1:10" ht="14.25" customHeight="1">
      <c r="A19" s="119"/>
      <c r="B19" s="19"/>
      <c r="C19" s="186"/>
      <c r="D19" s="194"/>
      <c r="E19" s="136" t="s">
        <v>19</v>
      </c>
      <c r="F19" s="23" t="s">
        <v>8</v>
      </c>
      <c r="G19" s="124">
        <f>IF(G18="",0,IF(G18=0,0,G17/G18))</f>
        <v>12.902439024390244</v>
      </c>
      <c r="H19" s="25"/>
      <c r="I19" s="1"/>
      <c r="J19" s="1"/>
    </row>
    <row r="20" spans="1:10" ht="14.25" customHeight="1">
      <c r="A20" s="119"/>
      <c r="B20" s="19"/>
      <c r="C20" s="186"/>
      <c r="D20" s="195"/>
      <c r="E20" s="137" t="s">
        <v>20</v>
      </c>
      <c r="F20" s="27" t="s">
        <v>5</v>
      </c>
      <c r="G20" s="28"/>
      <c r="H20" s="25"/>
      <c r="I20" s="1"/>
      <c r="J20" s="1"/>
    </row>
    <row r="21" spans="1:10" ht="12.75">
      <c r="A21" s="119"/>
      <c r="B21" s="19"/>
      <c r="C21" s="121"/>
      <c r="D21" s="138"/>
      <c r="E21" s="139"/>
      <c r="F21" s="122"/>
      <c r="G21" s="125"/>
      <c r="H21" s="25"/>
      <c r="I21" s="29"/>
      <c r="J21" s="1"/>
    </row>
    <row r="22" spans="1:10" ht="23.25" customHeight="1">
      <c r="A22" s="119"/>
      <c r="B22" s="19"/>
      <c r="C22" s="20" t="s">
        <v>21</v>
      </c>
      <c r="D22" s="176" t="s">
        <v>22</v>
      </c>
      <c r="E22" s="177"/>
      <c r="F22" s="23" t="s">
        <v>8</v>
      </c>
      <c r="G22" s="30">
        <v>10824.3</v>
      </c>
      <c r="H22" s="25"/>
      <c r="I22" s="1"/>
      <c r="J22" s="1"/>
    </row>
    <row r="23" spans="1:10" ht="12.75">
      <c r="A23" s="119"/>
      <c r="B23" s="19"/>
      <c r="C23" s="20" t="s">
        <v>23</v>
      </c>
      <c r="D23" s="184" t="s">
        <v>24</v>
      </c>
      <c r="E23" s="185"/>
      <c r="F23" s="23" t="s">
        <v>25</v>
      </c>
      <c r="G23" s="30">
        <f>G22/G24</f>
        <v>4.550797754934728</v>
      </c>
      <c r="H23" s="25"/>
      <c r="I23" s="1"/>
      <c r="J23" s="1"/>
    </row>
    <row r="24" spans="1:10" ht="14.25" customHeight="1">
      <c r="A24" s="119"/>
      <c r="B24" s="19"/>
      <c r="C24" s="22" t="s">
        <v>26</v>
      </c>
      <c r="D24" s="184" t="s">
        <v>27</v>
      </c>
      <c r="E24" s="185"/>
      <c r="F24" s="23" t="s">
        <v>28</v>
      </c>
      <c r="G24" s="24">
        <v>2378.55</v>
      </c>
      <c r="H24" s="25"/>
      <c r="I24" s="1"/>
      <c r="J24" s="1"/>
    </row>
    <row r="25" spans="1:10" ht="12.75">
      <c r="A25" s="119"/>
      <c r="B25" s="19"/>
      <c r="C25" s="22" t="s">
        <v>29</v>
      </c>
      <c r="D25" s="176" t="s">
        <v>30</v>
      </c>
      <c r="E25" s="177"/>
      <c r="F25" s="23" t="s">
        <v>8</v>
      </c>
      <c r="G25" s="24">
        <v>218.36</v>
      </c>
      <c r="H25" s="25"/>
      <c r="I25" s="1"/>
      <c r="J25" s="1"/>
    </row>
    <row r="26" spans="1:10" ht="12.75">
      <c r="A26" s="119"/>
      <c r="B26" s="19"/>
      <c r="C26" s="22" t="s">
        <v>31</v>
      </c>
      <c r="D26" s="176" t="s">
        <v>32</v>
      </c>
      <c r="E26" s="177"/>
      <c r="F26" s="23" t="s">
        <v>8</v>
      </c>
      <c r="G26" s="24">
        <v>222</v>
      </c>
      <c r="H26" s="25"/>
      <c r="I26" s="1"/>
      <c r="J26" s="1"/>
    </row>
    <row r="27" spans="1:10" ht="12.75">
      <c r="A27" s="119"/>
      <c r="B27" s="19"/>
      <c r="C27" s="22" t="s">
        <v>224</v>
      </c>
      <c r="D27" s="176" t="s">
        <v>232</v>
      </c>
      <c r="E27" s="177"/>
      <c r="F27" s="23" t="s">
        <v>8</v>
      </c>
      <c r="G27" s="24">
        <f>G28+G29</f>
        <v>24318</v>
      </c>
      <c r="H27" s="25"/>
      <c r="I27" s="1"/>
      <c r="J27" s="1"/>
    </row>
    <row r="28" spans="1:10" ht="12.75">
      <c r="A28" s="119"/>
      <c r="B28" s="19"/>
      <c r="C28" s="22" t="s">
        <v>225</v>
      </c>
      <c r="D28" s="184" t="s">
        <v>38</v>
      </c>
      <c r="E28" s="185"/>
      <c r="F28" s="23" t="s">
        <v>8</v>
      </c>
      <c r="G28" s="24">
        <v>18147.7</v>
      </c>
      <c r="H28" s="25"/>
      <c r="I28" s="1"/>
      <c r="J28" s="1"/>
    </row>
    <row r="29" spans="1:10" ht="12.75">
      <c r="A29" s="119"/>
      <c r="B29" s="19"/>
      <c r="C29" s="22" t="s">
        <v>226</v>
      </c>
      <c r="D29" s="184" t="s">
        <v>40</v>
      </c>
      <c r="E29" s="185"/>
      <c r="F29" s="23" t="s">
        <v>8</v>
      </c>
      <c r="G29" s="24">
        <v>6170.3</v>
      </c>
      <c r="H29" s="25"/>
      <c r="I29" s="1"/>
      <c r="J29" s="1"/>
    </row>
    <row r="30" spans="1:10" ht="12.75">
      <c r="A30" s="119"/>
      <c r="B30" s="19"/>
      <c r="C30" s="22" t="s">
        <v>33</v>
      </c>
      <c r="D30" s="176" t="s">
        <v>34</v>
      </c>
      <c r="E30" s="177"/>
      <c r="F30" s="23" t="s">
        <v>8</v>
      </c>
      <c r="G30" s="24">
        <v>12346.3</v>
      </c>
      <c r="H30" s="25"/>
      <c r="I30" s="1"/>
      <c r="J30" s="1"/>
    </row>
    <row r="31" spans="1:10" ht="12.75">
      <c r="A31" s="119"/>
      <c r="B31" s="19"/>
      <c r="C31" s="22" t="s">
        <v>35</v>
      </c>
      <c r="D31" s="176" t="s">
        <v>36</v>
      </c>
      <c r="E31" s="177"/>
      <c r="F31" s="23" t="s">
        <v>8</v>
      </c>
      <c r="G31" s="124">
        <v>3775</v>
      </c>
      <c r="H31" s="25"/>
      <c r="I31" s="1"/>
      <c r="J31" s="1"/>
    </row>
    <row r="32" spans="1:10" ht="12.75">
      <c r="A32" s="119"/>
      <c r="B32" s="19"/>
      <c r="C32" s="22" t="s">
        <v>37</v>
      </c>
      <c r="D32" s="184" t="s">
        <v>38</v>
      </c>
      <c r="E32" s="185"/>
      <c r="F32" s="23" t="s">
        <v>8</v>
      </c>
      <c r="G32" s="24">
        <v>2287.3</v>
      </c>
      <c r="H32" s="25"/>
      <c r="I32" s="1"/>
      <c r="J32" s="1"/>
    </row>
    <row r="33" spans="1:10" ht="12.75">
      <c r="A33" s="119"/>
      <c r="B33" s="19"/>
      <c r="C33" s="22" t="s">
        <v>39</v>
      </c>
      <c r="D33" s="184" t="s">
        <v>40</v>
      </c>
      <c r="E33" s="185"/>
      <c r="F33" s="23" t="s">
        <v>8</v>
      </c>
      <c r="G33" s="24">
        <v>777.8</v>
      </c>
      <c r="H33" s="25"/>
      <c r="I33" s="1"/>
      <c r="J33" s="1"/>
    </row>
    <row r="34" spans="1:10" ht="12.75">
      <c r="A34" s="119"/>
      <c r="B34" s="19"/>
      <c r="C34" s="22" t="s">
        <v>41</v>
      </c>
      <c r="D34" s="176" t="s">
        <v>42</v>
      </c>
      <c r="E34" s="177"/>
      <c r="F34" s="23" t="s">
        <v>8</v>
      </c>
      <c r="G34" s="124">
        <v>69224.3</v>
      </c>
      <c r="H34" s="25"/>
      <c r="I34" s="1"/>
      <c r="J34" s="1"/>
    </row>
    <row r="35" spans="1:10" ht="12.75">
      <c r="A35" s="119"/>
      <c r="B35" s="19"/>
      <c r="C35" s="22" t="s">
        <v>43</v>
      </c>
      <c r="D35" s="184" t="s">
        <v>38</v>
      </c>
      <c r="E35" s="185"/>
      <c r="F35" s="23" t="s">
        <v>8</v>
      </c>
      <c r="G35" s="24">
        <v>5176.9</v>
      </c>
      <c r="H35" s="25"/>
      <c r="I35" s="1"/>
      <c r="J35" s="1"/>
    </row>
    <row r="36" spans="1:10" ht="12.75">
      <c r="A36" s="119"/>
      <c r="B36" s="19"/>
      <c r="C36" s="22" t="s">
        <v>44</v>
      </c>
      <c r="D36" s="184" t="s">
        <v>40</v>
      </c>
      <c r="E36" s="185"/>
      <c r="F36" s="23" t="s">
        <v>8</v>
      </c>
      <c r="G36" s="24">
        <f>G35*0.342</f>
        <v>1770.4998</v>
      </c>
      <c r="H36" s="25"/>
      <c r="I36" s="1"/>
      <c r="J36" s="1"/>
    </row>
    <row r="37" spans="1:10" ht="12.75">
      <c r="A37" s="119"/>
      <c r="B37" s="19"/>
      <c r="C37" s="22" t="s">
        <v>45</v>
      </c>
      <c r="D37" s="176" t="s">
        <v>46</v>
      </c>
      <c r="E37" s="177"/>
      <c r="F37" s="23" t="s">
        <v>8</v>
      </c>
      <c r="G37" s="24">
        <v>17956.18</v>
      </c>
      <c r="H37" s="25"/>
      <c r="I37" s="1"/>
      <c r="J37" s="1"/>
    </row>
    <row r="38" spans="1:10" ht="24.75" customHeight="1">
      <c r="A38" s="119"/>
      <c r="B38" s="19"/>
      <c r="C38" s="22" t="s">
        <v>47</v>
      </c>
      <c r="D38" s="176" t="s">
        <v>48</v>
      </c>
      <c r="E38" s="177"/>
      <c r="F38" s="23" t="s">
        <v>8</v>
      </c>
      <c r="G38" s="24"/>
      <c r="H38" s="25"/>
      <c r="I38" s="1"/>
      <c r="J38" s="1"/>
    </row>
    <row r="39" spans="1:10" ht="12.75">
      <c r="A39" s="119"/>
      <c r="B39" s="19"/>
      <c r="C39" s="22" t="s">
        <v>49</v>
      </c>
      <c r="D39" s="187" t="s">
        <v>50</v>
      </c>
      <c r="E39" s="188"/>
      <c r="F39" s="23" t="s">
        <v>8</v>
      </c>
      <c r="G39" s="24">
        <v>2144.69</v>
      </c>
      <c r="H39" s="25"/>
      <c r="I39" s="1"/>
      <c r="J39" s="1"/>
    </row>
    <row r="40" spans="1:10" ht="12.75">
      <c r="A40" s="119"/>
      <c r="B40" s="19"/>
      <c r="C40" s="22" t="s">
        <v>51</v>
      </c>
      <c r="D40" s="187" t="s">
        <v>223</v>
      </c>
      <c r="E40" s="188"/>
      <c r="F40" s="23" t="s">
        <v>8</v>
      </c>
      <c r="G40" s="24">
        <v>723.43</v>
      </c>
      <c r="H40" s="25"/>
      <c r="I40" s="1"/>
      <c r="J40" s="1"/>
    </row>
    <row r="41" spans="1:10" ht="12.75">
      <c r="A41" s="119"/>
      <c r="B41" s="19"/>
      <c r="C41" s="22" t="s">
        <v>52</v>
      </c>
      <c r="D41" s="189" t="s">
        <v>53</v>
      </c>
      <c r="E41" s="190"/>
      <c r="F41" s="23" t="s">
        <v>8</v>
      </c>
      <c r="G41" s="24"/>
      <c r="H41" s="25"/>
      <c r="I41" s="1"/>
      <c r="J41" s="1"/>
    </row>
    <row r="42" spans="1:10" ht="14.25" customHeight="1">
      <c r="A42" s="119"/>
      <c r="B42" s="19"/>
      <c r="C42" s="22" t="s">
        <v>54</v>
      </c>
      <c r="D42" s="187" t="s">
        <v>55</v>
      </c>
      <c r="E42" s="188"/>
      <c r="F42" s="23" t="s">
        <v>56</v>
      </c>
      <c r="G42" s="24">
        <f>15.8+5.28+28.89+1.4+0.396+0.15+0.308+0.585+0.576</f>
        <v>53.385</v>
      </c>
      <c r="H42" s="25"/>
      <c r="I42" s="1"/>
      <c r="J42" s="1"/>
    </row>
    <row r="43" spans="1:10" ht="12.75">
      <c r="A43" s="119"/>
      <c r="B43" s="19"/>
      <c r="C43" s="22" t="s">
        <v>57</v>
      </c>
      <c r="D43" s="187" t="s">
        <v>58</v>
      </c>
      <c r="E43" s="188"/>
      <c r="F43" s="23" t="s">
        <v>56</v>
      </c>
      <c r="G43" s="24">
        <v>18.92</v>
      </c>
      <c r="H43" s="25"/>
      <c r="I43" s="1"/>
      <c r="J43" s="1"/>
    </row>
    <row r="44" spans="1:10" ht="12.75">
      <c r="A44" s="119"/>
      <c r="B44" s="19"/>
      <c r="C44" s="22" t="s">
        <v>59</v>
      </c>
      <c r="D44" s="187" t="s">
        <v>60</v>
      </c>
      <c r="E44" s="188"/>
      <c r="F44" s="23" t="s">
        <v>61</v>
      </c>
      <c r="G44" s="24">
        <v>102744.69</v>
      </c>
      <c r="H44" s="25"/>
      <c r="I44" s="1"/>
      <c r="J44" s="1"/>
    </row>
    <row r="45" spans="1:10" ht="12.75">
      <c r="A45" s="119"/>
      <c r="B45" s="19"/>
      <c r="C45" s="22" t="s">
        <v>62</v>
      </c>
      <c r="D45" s="187" t="s">
        <v>63</v>
      </c>
      <c r="E45" s="188"/>
      <c r="F45" s="23" t="s">
        <v>61</v>
      </c>
      <c r="G45" s="24">
        <v>1296379.16</v>
      </c>
      <c r="H45" s="25"/>
      <c r="I45" s="1"/>
      <c r="J45" s="1"/>
    </row>
    <row r="46" spans="1:10" ht="12.75">
      <c r="A46" s="119"/>
      <c r="B46" s="19"/>
      <c r="C46" s="22" t="s">
        <v>64</v>
      </c>
      <c r="D46" s="187" t="s">
        <v>65</v>
      </c>
      <c r="E46" s="188"/>
      <c r="F46" s="23" t="s">
        <v>61</v>
      </c>
      <c r="G46" s="124">
        <f>G47+G48</f>
        <v>1396784.41</v>
      </c>
      <c r="H46" s="25"/>
      <c r="I46" s="1"/>
      <c r="J46" s="1"/>
    </row>
    <row r="47" spans="1:10" ht="12.75">
      <c r="A47" s="119"/>
      <c r="B47" s="19"/>
      <c r="C47" s="22" t="s">
        <v>66</v>
      </c>
      <c r="D47" s="176" t="s">
        <v>67</v>
      </c>
      <c r="E47" s="177"/>
      <c r="F47" s="23" t="s">
        <v>61</v>
      </c>
      <c r="G47" s="24"/>
      <c r="H47" s="25"/>
      <c r="I47" s="1"/>
      <c r="J47" s="1"/>
    </row>
    <row r="48" spans="1:10" ht="12.75">
      <c r="A48" s="119"/>
      <c r="B48" s="19"/>
      <c r="C48" s="22" t="s">
        <v>68</v>
      </c>
      <c r="D48" s="176" t="s">
        <v>69</v>
      </c>
      <c r="E48" s="177"/>
      <c r="F48" s="23" t="s">
        <v>61</v>
      </c>
      <c r="G48" s="24">
        <v>1396784.41</v>
      </c>
      <c r="H48" s="25"/>
      <c r="I48" s="1"/>
      <c r="J48" s="1"/>
    </row>
    <row r="49" spans="1:10" ht="12.75">
      <c r="A49" s="119"/>
      <c r="B49" s="19"/>
      <c r="C49" s="22" t="s">
        <v>70</v>
      </c>
      <c r="D49" s="187" t="s">
        <v>71</v>
      </c>
      <c r="E49" s="188"/>
      <c r="F49" s="23" t="s">
        <v>72</v>
      </c>
      <c r="G49" s="24">
        <v>2.35</v>
      </c>
      <c r="H49" s="25"/>
      <c r="I49" s="1"/>
      <c r="J49" s="1"/>
    </row>
    <row r="50" spans="1:10" ht="12.75">
      <c r="A50" s="119"/>
      <c r="B50" s="19"/>
      <c r="C50" s="22" t="s">
        <v>73</v>
      </c>
      <c r="D50" s="187" t="s">
        <v>222</v>
      </c>
      <c r="E50" s="188"/>
      <c r="F50" s="23" t="s">
        <v>75</v>
      </c>
      <c r="G50" s="31">
        <v>53</v>
      </c>
      <c r="H50" s="25"/>
      <c r="I50" s="135"/>
      <c r="J50" s="1"/>
    </row>
    <row r="51" spans="1:10" ht="12.75">
      <c r="A51" s="119"/>
      <c r="B51" s="19"/>
      <c r="C51" s="22" t="s">
        <v>74</v>
      </c>
      <c r="D51" s="187" t="s">
        <v>221</v>
      </c>
      <c r="E51" s="188"/>
      <c r="F51" s="23" t="s">
        <v>75</v>
      </c>
      <c r="G51" s="31">
        <v>35</v>
      </c>
      <c r="H51" s="25"/>
      <c r="I51" s="135"/>
      <c r="J51" s="1"/>
    </row>
    <row r="52" spans="1:10" ht="12.75">
      <c r="A52" s="119"/>
      <c r="B52" s="19"/>
      <c r="C52" s="22" t="s">
        <v>76</v>
      </c>
      <c r="D52" s="187" t="s">
        <v>78</v>
      </c>
      <c r="E52" s="188"/>
      <c r="F52" s="23" t="s">
        <v>79</v>
      </c>
      <c r="G52" s="31">
        <v>0</v>
      </c>
      <c r="H52" s="25"/>
      <c r="I52" s="1"/>
      <c r="J52" s="1"/>
    </row>
    <row r="53" spans="1:10" ht="12.75">
      <c r="A53" s="119"/>
      <c r="B53" s="19"/>
      <c r="C53" s="22" t="s">
        <v>77</v>
      </c>
      <c r="D53" s="187" t="s">
        <v>81</v>
      </c>
      <c r="E53" s="188"/>
      <c r="F53" s="23" t="s">
        <v>79</v>
      </c>
      <c r="G53" s="31">
        <v>9</v>
      </c>
      <c r="H53" s="25"/>
      <c r="I53" s="1"/>
      <c r="J53" s="1"/>
    </row>
    <row r="54" spans="1:10" ht="12.75">
      <c r="A54" s="119"/>
      <c r="B54" s="19"/>
      <c r="C54" s="22" t="s">
        <v>80</v>
      </c>
      <c r="D54" s="187" t="s">
        <v>83</v>
      </c>
      <c r="E54" s="188"/>
      <c r="F54" s="23" t="s">
        <v>79</v>
      </c>
      <c r="G54" s="31">
        <v>71</v>
      </c>
      <c r="H54" s="25"/>
      <c r="I54" s="1"/>
      <c r="J54" s="1"/>
    </row>
    <row r="55" spans="1:10" ht="12.75">
      <c r="A55" s="119"/>
      <c r="B55" s="19"/>
      <c r="C55" s="22" t="s">
        <v>82</v>
      </c>
      <c r="D55" s="187" t="s">
        <v>85</v>
      </c>
      <c r="E55" s="188"/>
      <c r="F55" s="23" t="s">
        <v>86</v>
      </c>
      <c r="G55" s="31">
        <v>132</v>
      </c>
      <c r="H55" s="25"/>
      <c r="I55" s="1"/>
      <c r="J55" s="1"/>
    </row>
    <row r="56" spans="1:10" ht="12.75">
      <c r="A56" s="119"/>
      <c r="B56" s="19"/>
      <c r="C56" s="22" t="s">
        <v>84</v>
      </c>
      <c r="D56" s="187" t="s">
        <v>88</v>
      </c>
      <c r="E56" s="188"/>
      <c r="F56" s="23" t="s">
        <v>89</v>
      </c>
      <c r="G56" s="24">
        <v>155.9</v>
      </c>
      <c r="H56" s="25"/>
      <c r="I56" s="1"/>
      <c r="J56" s="1"/>
    </row>
    <row r="57" spans="1:10" ht="12.75">
      <c r="A57" s="119"/>
      <c r="B57" s="19"/>
      <c r="C57" s="22" t="s">
        <v>87</v>
      </c>
      <c r="D57" s="187" t="s">
        <v>91</v>
      </c>
      <c r="E57" s="188"/>
      <c r="F57" s="23" t="s">
        <v>92</v>
      </c>
      <c r="G57" s="24">
        <v>19.58</v>
      </c>
      <c r="H57" s="25"/>
      <c r="I57" s="1"/>
      <c r="J57" s="1"/>
    </row>
    <row r="58" spans="1:10" ht="12.75">
      <c r="A58" s="119"/>
      <c r="B58" s="19"/>
      <c r="C58" s="22" t="s">
        <v>90</v>
      </c>
      <c r="D58" s="174" t="s">
        <v>94</v>
      </c>
      <c r="E58" s="175"/>
      <c r="F58" s="27" t="s">
        <v>185</v>
      </c>
      <c r="G58" s="26">
        <f>16229.46/G46</f>
        <v>0.01161915889367637</v>
      </c>
      <c r="H58" s="25"/>
      <c r="I58" s="1"/>
      <c r="J58" s="1"/>
    </row>
    <row r="59" spans="1:10" ht="25.5" customHeight="1" thickBot="1">
      <c r="A59" s="119"/>
      <c r="B59" s="19"/>
      <c r="C59" s="22" t="s">
        <v>93</v>
      </c>
      <c r="D59" s="191" t="s">
        <v>95</v>
      </c>
      <c r="E59" s="192"/>
      <c r="F59" s="32"/>
      <c r="G59" s="33"/>
      <c r="H59" s="25"/>
      <c r="I59" s="1"/>
      <c r="J59" s="1"/>
    </row>
    <row r="60" spans="1:10" ht="5.25" customHeight="1">
      <c r="A60" s="117"/>
      <c r="B60" s="34"/>
      <c r="C60" s="35"/>
      <c r="D60" s="35"/>
      <c r="E60" s="35"/>
      <c r="F60" s="35"/>
      <c r="G60" s="35"/>
      <c r="H60" s="36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EF9F" sheet="1" objects="1" scenarios="1" selectLockedCells="1" selectUnlockedCells="1"/>
  <mergeCells count="50">
    <mergeCell ref="D57:E57"/>
    <mergeCell ref="D58:E58"/>
    <mergeCell ref="D59:E59"/>
    <mergeCell ref="D17:D20"/>
    <mergeCell ref="D53:E53"/>
    <mergeCell ref="D54:E54"/>
    <mergeCell ref="D55:E55"/>
    <mergeCell ref="D56:E56"/>
    <mergeCell ref="D50:E50"/>
    <mergeCell ref="D52:E52"/>
    <mergeCell ref="D43:E43"/>
    <mergeCell ref="D44:E44"/>
    <mergeCell ref="D45:E45"/>
    <mergeCell ref="D51:E51"/>
    <mergeCell ref="D46:E46"/>
    <mergeCell ref="D47:E47"/>
    <mergeCell ref="D48:E48"/>
    <mergeCell ref="D49:E49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4:E24"/>
    <mergeCell ref="D25:E25"/>
    <mergeCell ref="D26:E26"/>
    <mergeCell ref="D30:E30"/>
    <mergeCell ref="D28:E28"/>
    <mergeCell ref="D29:E29"/>
    <mergeCell ref="D27:E27"/>
    <mergeCell ref="C13:C16"/>
    <mergeCell ref="D13:D16"/>
    <mergeCell ref="D22:E22"/>
    <mergeCell ref="D23:E23"/>
    <mergeCell ref="C17:C20"/>
    <mergeCell ref="D9:E9"/>
    <mergeCell ref="D10:E10"/>
    <mergeCell ref="D11:E11"/>
    <mergeCell ref="D12:E12"/>
    <mergeCell ref="C4:G4"/>
    <mergeCell ref="D6:E6"/>
    <mergeCell ref="D7:E7"/>
    <mergeCell ref="D8:E8"/>
  </mergeCells>
  <dataValidations count="6">
    <dataValidation type="textLength" operator="lessThanOrEqual" allowBlank="1" showInputMessage="1" showErrorMessage="1" sqref="G59">
      <formula1>300</formula1>
    </dataValidation>
    <dataValidation type="whole" allowBlank="1" showInputMessage="1" showErrorMessage="1" sqref="G50:G55">
      <formula1>-99999999999</formula1>
      <formula2>999999999999</formula2>
    </dataValidation>
    <dataValidation type="decimal" allowBlank="1" showInputMessage="1" showErrorMessage="1" sqref="G56:G58 G49 G17:G18 G9:G14 G22:G41">
      <formula1>-99999999999</formula1>
      <formula2>999999999999</formula2>
    </dataValidation>
    <dataValidation type="decimal" allowBlank="1" showInputMessage="1" showErrorMessage="1" sqref="G42:G48">
      <formula1>-999999999999</formula1>
      <formula2>999999999999</formula2>
    </dataValidation>
    <dataValidation type="list" allowBlank="1" showInputMessage="1" showErrorMessage="1" sqref="D13:D20">
      <formula1>"Уголь,Газ природный,Газ сжиженный,Мазут,Дизельное топливо"</formula1>
    </dataValidation>
    <dataValidation type="list" allowBlank="1" showInputMessage="1" showErrorMessage="1" sqref="G8">
      <formula1>kind_of_activity</formula1>
    </dataValidation>
  </dataValidations>
  <printOptions/>
  <pageMargins left="0.21" right="0.17" top="0.2" bottom="1" header="0.17" footer="0.5"/>
  <pageSetup horizontalDpi="600" verticalDpi="600" orientation="landscape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5.8515625" style="0" customWidth="1"/>
    <col min="4" max="4" width="59.7109375" style="0" customWidth="1"/>
    <col min="5" max="5" width="42.28125" style="0" customWidth="1"/>
    <col min="6" max="6" width="2.7109375" style="0" customWidth="1"/>
  </cols>
  <sheetData>
    <row r="1" spans="1:8" ht="6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39"/>
      <c r="B2" s="41"/>
      <c r="C2" s="42"/>
      <c r="D2" s="42"/>
      <c r="E2" s="42"/>
      <c r="F2" s="43"/>
      <c r="G2" s="39"/>
      <c r="H2" s="39"/>
    </row>
    <row r="3" spans="1:8" ht="37.5" customHeight="1">
      <c r="A3" s="39"/>
      <c r="B3" s="44"/>
      <c r="C3" s="196" t="s">
        <v>233</v>
      </c>
      <c r="D3" s="197"/>
      <c r="E3" s="198"/>
      <c r="F3" s="49"/>
      <c r="G3" s="40"/>
      <c r="H3" s="39"/>
    </row>
    <row r="4" spans="1:8" ht="8.25" customHeight="1" thickBot="1">
      <c r="A4" s="39"/>
      <c r="B4" s="44"/>
      <c r="C4" s="55"/>
      <c r="D4" s="55"/>
      <c r="E4" s="55"/>
      <c r="F4" s="49"/>
      <c r="G4" s="40"/>
      <c r="H4" s="39"/>
    </row>
    <row r="5" spans="1:8" ht="19.5" customHeight="1" thickBot="1">
      <c r="A5" s="39"/>
      <c r="B5" s="44"/>
      <c r="C5" s="69" t="s">
        <v>0</v>
      </c>
      <c r="D5" s="70" t="s">
        <v>1</v>
      </c>
      <c r="E5" s="71" t="s">
        <v>3</v>
      </c>
      <c r="F5" s="49"/>
      <c r="G5" s="40"/>
      <c r="H5" s="39"/>
    </row>
    <row r="6" spans="1:8" ht="12.75" customHeight="1" thickBot="1">
      <c r="A6" s="39"/>
      <c r="B6" s="44"/>
      <c r="C6" s="56">
        <v>1</v>
      </c>
      <c r="D6" s="57">
        <v>2</v>
      </c>
      <c r="E6" s="58">
        <v>3</v>
      </c>
      <c r="F6" s="49"/>
      <c r="G6" s="40"/>
      <c r="H6" s="39"/>
    </row>
    <row r="7" spans="1:8" ht="32.25" customHeight="1">
      <c r="A7" s="39"/>
      <c r="B7" s="44"/>
      <c r="C7" s="72">
        <v>1</v>
      </c>
      <c r="D7" s="73" t="s">
        <v>132</v>
      </c>
      <c r="E7" s="109">
        <v>17</v>
      </c>
      <c r="F7" s="49"/>
      <c r="G7" s="40"/>
      <c r="H7" s="39"/>
    </row>
    <row r="8" spans="1:8" ht="32.25" customHeight="1">
      <c r="A8" s="39"/>
      <c r="B8" s="44"/>
      <c r="C8" s="106">
        <v>2</v>
      </c>
      <c r="D8" s="62" t="s">
        <v>133</v>
      </c>
      <c r="E8" s="53">
        <v>17</v>
      </c>
      <c r="F8" s="49"/>
      <c r="G8" s="40"/>
      <c r="H8" s="39"/>
    </row>
    <row r="9" spans="1:8" ht="32.25" customHeight="1">
      <c r="A9" s="39"/>
      <c r="B9" s="44"/>
      <c r="C9" s="61">
        <v>3</v>
      </c>
      <c r="D9" s="62" t="s">
        <v>134</v>
      </c>
      <c r="E9" s="53">
        <v>0</v>
      </c>
      <c r="F9" s="49"/>
      <c r="G9" s="40"/>
      <c r="H9" s="39"/>
    </row>
    <row r="10" spans="1:8" ht="32.25" customHeight="1">
      <c r="A10" s="39"/>
      <c r="B10" s="44"/>
      <c r="C10" s="61">
        <v>4</v>
      </c>
      <c r="D10" s="62" t="s">
        <v>135</v>
      </c>
      <c r="E10" s="108">
        <f>(фхд!G42-фхд!G43)*24</f>
        <v>827.1599999999999</v>
      </c>
      <c r="F10" s="49"/>
      <c r="G10" s="40"/>
      <c r="H10" s="39"/>
    </row>
    <row r="11" spans="1:8" ht="32.25" customHeight="1" thickBot="1">
      <c r="A11" s="39"/>
      <c r="B11" s="44"/>
      <c r="C11" s="107">
        <v>5</v>
      </c>
      <c r="D11" s="64" t="s">
        <v>136</v>
      </c>
      <c r="E11" s="54">
        <v>17</v>
      </c>
      <c r="F11" s="49"/>
      <c r="G11" s="40"/>
      <c r="H11" s="39"/>
    </row>
    <row r="12" spans="1:8" ht="12.75">
      <c r="A12" s="39"/>
      <c r="B12" s="50"/>
      <c r="C12" s="51"/>
      <c r="D12" s="51"/>
      <c r="E12" s="51"/>
      <c r="F12" s="52"/>
      <c r="G12" s="40"/>
      <c r="H12" s="39"/>
    </row>
    <row r="13" spans="1:8" ht="12.75">
      <c r="A13" s="39"/>
      <c r="B13" s="39"/>
      <c r="C13" s="40"/>
      <c r="D13" s="40"/>
      <c r="E13" s="40"/>
      <c r="F13" s="40"/>
      <c r="G13" s="40"/>
      <c r="H13" s="39"/>
    </row>
    <row r="14" spans="1:8" ht="12.75">
      <c r="A14" s="39"/>
      <c r="B14" s="39"/>
      <c r="C14" s="40"/>
      <c r="D14" s="40"/>
      <c r="E14" s="40"/>
      <c r="F14" s="40"/>
      <c r="G14" s="40"/>
      <c r="H14" s="39"/>
    </row>
    <row r="15" spans="1:8" ht="12.75">
      <c r="A15" s="39"/>
      <c r="B15" s="39"/>
      <c r="C15" s="40"/>
      <c r="D15" s="40"/>
      <c r="E15" s="40"/>
      <c r="F15" s="40"/>
      <c r="G15" s="40"/>
      <c r="H15" s="39"/>
    </row>
    <row r="16" spans="1:8" ht="12.75">
      <c r="A16" s="39"/>
      <c r="B16" s="39"/>
      <c r="C16" s="40"/>
      <c r="D16" s="40"/>
      <c r="E16" s="40"/>
      <c r="F16" s="40"/>
      <c r="G16" s="40"/>
      <c r="H16" s="39"/>
    </row>
    <row r="17" spans="1:8" ht="12.75">
      <c r="A17" s="39"/>
      <c r="B17" s="39"/>
      <c r="C17" s="40"/>
      <c r="D17" s="40"/>
      <c r="E17" s="40"/>
      <c r="F17" s="40"/>
      <c r="G17" s="40"/>
      <c r="H17" s="39"/>
    </row>
    <row r="18" spans="1:8" ht="12.75">
      <c r="A18" s="39"/>
      <c r="B18" s="39"/>
      <c r="C18" s="40"/>
      <c r="D18" s="40"/>
      <c r="E18" s="40"/>
      <c r="F18" s="40"/>
      <c r="G18" s="40"/>
      <c r="H18" s="39"/>
    </row>
    <row r="19" spans="1:8" ht="12.75">
      <c r="A19" s="39"/>
      <c r="B19" s="39"/>
      <c r="C19" s="40"/>
      <c r="D19" s="40"/>
      <c r="E19" s="40"/>
      <c r="F19" s="40"/>
      <c r="G19" s="40"/>
      <c r="H19" s="39"/>
    </row>
    <row r="20" spans="1:8" ht="12.75">
      <c r="A20" s="39"/>
      <c r="B20" s="39"/>
      <c r="C20" s="40"/>
      <c r="D20" s="40"/>
      <c r="E20" s="40"/>
      <c r="F20" s="40"/>
      <c r="G20" s="40"/>
      <c r="H20" s="39"/>
    </row>
    <row r="21" spans="1:8" ht="12.75">
      <c r="A21" s="39"/>
      <c r="B21" s="39"/>
      <c r="C21" s="40"/>
      <c r="D21" s="40"/>
      <c r="E21" s="40"/>
      <c r="F21" s="40"/>
      <c r="G21" s="40"/>
      <c r="H21" s="39"/>
    </row>
    <row r="22" spans="1:8" ht="12.75">
      <c r="A22" s="39"/>
      <c r="B22" s="39"/>
      <c r="C22" s="40"/>
      <c r="D22" s="40"/>
      <c r="E22" s="40"/>
      <c r="F22" s="40"/>
      <c r="G22" s="40"/>
      <c r="H22" s="39"/>
    </row>
    <row r="23" spans="1:8" ht="12.75">
      <c r="A23" s="39"/>
      <c r="B23" s="39"/>
      <c r="C23" s="39"/>
      <c r="D23" s="39"/>
      <c r="E23" s="39"/>
      <c r="F23" s="39"/>
      <c r="G23" s="39"/>
      <c r="H23" s="39"/>
    </row>
    <row r="24" spans="1:8" ht="12.75">
      <c r="A24" s="39"/>
      <c r="B24" s="39"/>
      <c r="C24" s="39"/>
      <c r="D24" s="39"/>
      <c r="E24" s="39"/>
      <c r="F24" s="39"/>
      <c r="G24" s="39"/>
      <c r="H24" s="39"/>
    </row>
  </sheetData>
  <sheetProtection password="EF9F" sheet="1" objects="1" scenarios="1" selectLockedCells="1" selectUnlockedCells="1"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9.28125" style="0" customWidth="1"/>
    <col min="4" max="4" width="57.8515625" style="0" customWidth="1"/>
    <col min="5" max="5" width="36.421875" style="0" customWidth="1"/>
    <col min="6" max="6" width="2.8515625" style="0" customWidth="1"/>
  </cols>
  <sheetData>
    <row r="1" spans="1:15" ht="7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>
      <c r="A2" s="39"/>
      <c r="B2" s="41"/>
      <c r="C2" s="42"/>
      <c r="D2" s="42"/>
      <c r="E2" s="42"/>
      <c r="F2" s="43"/>
      <c r="G2" s="39"/>
      <c r="H2" s="39"/>
      <c r="I2" s="39"/>
      <c r="J2" s="39"/>
      <c r="K2" s="39"/>
      <c r="L2" s="39"/>
      <c r="M2" s="39"/>
      <c r="N2" s="39"/>
      <c r="O2" s="39"/>
    </row>
    <row r="3" spans="1:15" ht="25.5" customHeight="1">
      <c r="A3" s="39"/>
      <c r="B3" s="44"/>
      <c r="C3" s="199" t="s">
        <v>234</v>
      </c>
      <c r="D3" s="199"/>
      <c r="E3" s="199"/>
      <c r="F3" s="45"/>
      <c r="G3" s="39"/>
      <c r="H3" s="39"/>
      <c r="I3" s="39"/>
      <c r="J3" s="39"/>
      <c r="K3" s="39"/>
      <c r="L3" s="39"/>
      <c r="M3" s="39"/>
      <c r="N3" s="39"/>
      <c r="O3" s="39"/>
    </row>
    <row r="4" spans="1:15" ht="13.5" thickBot="1">
      <c r="A4" s="39"/>
      <c r="B4" s="44"/>
      <c r="C4" s="55"/>
      <c r="D4" s="55"/>
      <c r="E4" s="55"/>
      <c r="F4" s="45"/>
      <c r="G4" s="39"/>
      <c r="H4" s="39"/>
      <c r="I4" s="39"/>
      <c r="J4" s="39"/>
      <c r="K4" s="39"/>
      <c r="L4" s="39"/>
      <c r="M4" s="39"/>
      <c r="N4" s="39"/>
      <c r="O4" s="39"/>
    </row>
    <row r="5" spans="1:15" ht="14.25" customHeight="1" thickBot="1">
      <c r="A5" s="39"/>
      <c r="B5" s="44"/>
      <c r="C5" s="66" t="s">
        <v>0</v>
      </c>
      <c r="D5" s="67" t="s">
        <v>1</v>
      </c>
      <c r="E5" s="68" t="s">
        <v>3</v>
      </c>
      <c r="F5" s="45"/>
      <c r="G5" s="39"/>
      <c r="H5" s="39"/>
      <c r="I5" s="39"/>
      <c r="J5" s="39"/>
      <c r="K5" s="39"/>
      <c r="L5" s="39"/>
      <c r="M5" s="39"/>
      <c r="N5" s="39"/>
      <c r="O5" s="39"/>
    </row>
    <row r="6" spans="1:15" ht="13.5" thickBot="1">
      <c r="A6" s="39"/>
      <c r="B6" s="44"/>
      <c r="C6" s="56">
        <v>1</v>
      </c>
      <c r="D6" s="57">
        <v>2</v>
      </c>
      <c r="E6" s="58">
        <v>3</v>
      </c>
      <c r="F6" s="45"/>
      <c r="G6" s="39"/>
      <c r="H6" s="39"/>
      <c r="I6" s="39"/>
      <c r="J6" s="39"/>
      <c r="K6" s="39"/>
      <c r="L6" s="39"/>
      <c r="M6" s="39"/>
      <c r="N6" s="39"/>
      <c r="O6" s="39"/>
    </row>
    <row r="7" spans="1:15" ht="39.75" customHeight="1" thickBot="1">
      <c r="A7" s="39"/>
      <c r="B7" s="44"/>
      <c r="C7" s="59">
        <v>1</v>
      </c>
      <c r="D7" s="60" t="s">
        <v>137</v>
      </c>
      <c r="E7" s="104" t="s">
        <v>227</v>
      </c>
      <c r="F7" s="45"/>
      <c r="G7" s="39"/>
      <c r="H7" s="39"/>
      <c r="I7" s="39"/>
      <c r="J7" s="39"/>
      <c r="K7" s="39"/>
      <c r="L7" s="39"/>
      <c r="M7" s="39"/>
      <c r="N7" s="39"/>
      <c r="O7" s="39"/>
    </row>
    <row r="8" spans="1:15" ht="39.75" customHeight="1" thickBot="1">
      <c r="A8" s="39"/>
      <c r="B8" s="44"/>
      <c r="C8" s="61">
        <v>2</v>
      </c>
      <c r="D8" s="62" t="s">
        <v>240</v>
      </c>
      <c r="E8" s="104" t="s">
        <v>227</v>
      </c>
      <c r="F8" s="45"/>
      <c r="G8" s="39"/>
      <c r="H8" s="39"/>
      <c r="I8" s="39"/>
      <c r="J8" s="39"/>
      <c r="K8" s="39"/>
      <c r="L8" s="39"/>
      <c r="M8" s="39"/>
      <c r="N8" s="39"/>
      <c r="O8" s="39"/>
    </row>
    <row r="9" spans="1:15" ht="39.75" customHeight="1">
      <c r="A9" s="39"/>
      <c r="B9" s="44"/>
      <c r="C9" s="61">
        <v>3</v>
      </c>
      <c r="D9" s="62" t="s">
        <v>138</v>
      </c>
      <c r="E9" s="103" t="s">
        <v>227</v>
      </c>
      <c r="F9" s="45"/>
      <c r="G9" s="39"/>
      <c r="H9" s="39"/>
      <c r="I9" s="39"/>
      <c r="J9" s="39"/>
      <c r="K9" s="39"/>
      <c r="L9" s="39"/>
      <c r="M9" s="39"/>
      <c r="N9" s="39"/>
      <c r="O9" s="39"/>
    </row>
    <row r="10" spans="1:15" ht="39.75" customHeight="1" thickBot="1">
      <c r="A10" s="39"/>
      <c r="B10" s="44"/>
      <c r="C10" s="63">
        <v>4</v>
      </c>
      <c r="D10" s="64" t="s">
        <v>241</v>
      </c>
      <c r="E10" s="103" t="s">
        <v>227</v>
      </c>
      <c r="F10" s="45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0.5" customHeight="1">
      <c r="A11" s="39"/>
      <c r="B11" s="50"/>
      <c r="C11" s="51"/>
      <c r="D11" s="51"/>
      <c r="E11" s="51"/>
      <c r="F11" s="65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>
      <c r="A12" s="39"/>
      <c r="B12" s="39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s="39"/>
      <c r="B13" s="39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>
      <c r="A14" s="39"/>
      <c r="B14" s="39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>
      <c r="A15" s="39"/>
      <c r="B15" s="39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>
      <c r="A16" s="39"/>
      <c r="B16" s="39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2.75">
      <c r="A17" s="39"/>
      <c r="B17" s="39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sheetProtection password="EF9F" sheet="1" objects="1" scenarios="1" selectLockedCells="1" selectUnlockedCells="1"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F44"/>
  <sheetViews>
    <sheetView view="pageBreakPreview" zoomScaleSheetLayoutView="100" workbookViewId="0" topLeftCell="B19">
      <selection activeCell="C45" sqref="C45"/>
    </sheetView>
  </sheetViews>
  <sheetFormatPr defaultColWidth="9.140625" defaultRowHeight="12.75"/>
  <cols>
    <col min="1" max="1" width="0.9921875" style="0" hidden="1" customWidth="1"/>
    <col min="2" max="2" width="1.1484375" style="0" customWidth="1"/>
    <col min="3" max="3" width="6.28125" style="0" customWidth="1"/>
    <col min="4" max="4" width="78.8515625" style="0" customWidth="1"/>
    <col min="5" max="6" width="23.28125" style="0" customWidth="1"/>
    <col min="7" max="7" width="0.85546875" style="0" customWidth="1"/>
  </cols>
  <sheetData>
    <row r="1" ht="3.75" customHeight="1"/>
    <row r="2" ht="2.25" customHeight="1"/>
    <row r="3" spans="3:6" ht="22.5" customHeight="1">
      <c r="C3" s="200" t="s">
        <v>164</v>
      </c>
      <c r="D3" s="201"/>
      <c r="E3" s="202"/>
      <c r="F3" s="37"/>
    </row>
    <row r="4" ht="5.25" customHeight="1" thickBot="1"/>
    <row r="5" spans="3:6" ht="13.5" thickBot="1">
      <c r="C5" s="94" t="s">
        <v>0</v>
      </c>
      <c r="D5" s="95" t="s">
        <v>1</v>
      </c>
      <c r="E5" s="95" t="s">
        <v>3</v>
      </c>
      <c r="F5" s="96" t="s">
        <v>165</v>
      </c>
    </row>
    <row r="6" spans="3:6" ht="11.25" customHeight="1" thickBot="1">
      <c r="C6" s="99">
        <v>1</v>
      </c>
      <c r="D6" s="100">
        <v>2</v>
      </c>
      <c r="E6" s="100">
        <v>3</v>
      </c>
      <c r="F6" s="101">
        <v>4</v>
      </c>
    </row>
    <row r="7" spans="3:6" ht="12.75">
      <c r="C7" s="97">
        <v>1</v>
      </c>
      <c r="D7" s="98" t="s">
        <v>180</v>
      </c>
      <c r="E7" s="110" t="s">
        <v>237</v>
      </c>
      <c r="F7" s="111" t="s">
        <v>208</v>
      </c>
    </row>
    <row r="8" spans="3:6" ht="12.75">
      <c r="C8" s="91">
        <v>2</v>
      </c>
      <c r="D8" s="90" t="s">
        <v>181</v>
      </c>
      <c r="E8" s="112" t="s">
        <v>237</v>
      </c>
      <c r="F8" s="113" t="s">
        <v>208</v>
      </c>
    </row>
    <row r="9" spans="3:6" ht="11.25" customHeight="1">
      <c r="C9" s="91">
        <v>3</v>
      </c>
      <c r="D9" s="90" t="s">
        <v>217</v>
      </c>
      <c r="E9" s="112" t="s">
        <v>237</v>
      </c>
      <c r="F9" s="113" t="s">
        <v>208</v>
      </c>
    </row>
    <row r="10" spans="3:6" ht="12.75">
      <c r="C10" s="91">
        <v>4</v>
      </c>
      <c r="D10" s="90" t="s">
        <v>218</v>
      </c>
      <c r="E10" s="112" t="s">
        <v>237</v>
      </c>
      <c r="F10" s="113" t="s">
        <v>208</v>
      </c>
    </row>
    <row r="11" spans="3:6" ht="25.5">
      <c r="C11" s="91">
        <v>5</v>
      </c>
      <c r="D11" s="90" t="s">
        <v>182</v>
      </c>
      <c r="E11" s="112" t="s">
        <v>237</v>
      </c>
      <c r="F11" s="113" t="s">
        <v>208</v>
      </c>
    </row>
    <row r="12" spans="3:6" ht="12.75">
      <c r="C12" s="91">
        <v>6</v>
      </c>
      <c r="D12" s="90" t="s">
        <v>183</v>
      </c>
      <c r="E12" s="112"/>
      <c r="F12" s="113" t="s">
        <v>208</v>
      </c>
    </row>
    <row r="13" spans="3:6" ht="12.75">
      <c r="C13" s="91">
        <v>7</v>
      </c>
      <c r="D13" s="90" t="s">
        <v>184</v>
      </c>
      <c r="E13" s="112"/>
      <c r="F13" s="113"/>
    </row>
    <row r="14" spans="3:6" ht="12.75">
      <c r="C14" s="91" t="s">
        <v>166</v>
      </c>
      <c r="D14" s="90" t="s">
        <v>209</v>
      </c>
      <c r="E14" s="112"/>
      <c r="F14" s="113"/>
    </row>
    <row r="15" spans="3:6" ht="12.75">
      <c r="C15" s="91" t="s">
        <v>167</v>
      </c>
      <c r="D15" s="90" t="s">
        <v>210</v>
      </c>
      <c r="E15" s="112"/>
      <c r="F15" s="113"/>
    </row>
    <row r="16" spans="3:6" ht="12.75">
      <c r="C16" s="91" t="s">
        <v>168</v>
      </c>
      <c r="D16" s="90" t="s">
        <v>211</v>
      </c>
      <c r="E16" s="112"/>
      <c r="F16" s="113"/>
    </row>
    <row r="17" spans="3:6" ht="12.75">
      <c r="C17" s="91" t="s">
        <v>169</v>
      </c>
      <c r="D17" s="90" t="s">
        <v>212</v>
      </c>
      <c r="E17" s="112"/>
      <c r="F17" s="113"/>
    </row>
    <row r="18" spans="3:6" ht="12.75">
      <c r="C18" s="91" t="s">
        <v>170</v>
      </c>
      <c r="D18" s="90" t="s">
        <v>213</v>
      </c>
      <c r="E18" s="112"/>
      <c r="F18" s="113"/>
    </row>
    <row r="19" spans="3:6" ht="12.75">
      <c r="C19" s="91" t="s">
        <v>171</v>
      </c>
      <c r="D19" s="90" t="s">
        <v>214</v>
      </c>
      <c r="E19" s="112"/>
      <c r="F19" s="113"/>
    </row>
    <row r="20" spans="3:6" ht="12.75">
      <c r="C20" s="91" t="s">
        <v>172</v>
      </c>
      <c r="D20" s="90" t="s">
        <v>215</v>
      </c>
      <c r="E20" s="112"/>
      <c r="F20" s="113"/>
    </row>
    <row r="21" spans="3:6" ht="12.75">
      <c r="C21" s="91" t="s">
        <v>173</v>
      </c>
      <c r="D21" s="90" t="s">
        <v>216</v>
      </c>
      <c r="E21" s="112"/>
      <c r="F21" s="113"/>
    </row>
    <row r="22" spans="3:6" ht="12.75">
      <c r="C22" s="91">
        <v>8</v>
      </c>
      <c r="D22" s="90" t="s">
        <v>186</v>
      </c>
      <c r="E22" s="112"/>
      <c r="F22" s="113"/>
    </row>
    <row r="23" spans="3:6" ht="12.75">
      <c r="C23" s="91">
        <v>9</v>
      </c>
      <c r="D23" s="90" t="s">
        <v>187</v>
      </c>
      <c r="E23" s="112"/>
      <c r="F23" s="113"/>
    </row>
    <row r="24" spans="3:6" ht="12.75">
      <c r="C24" s="91">
        <v>10</v>
      </c>
      <c r="D24" s="90" t="s">
        <v>188</v>
      </c>
      <c r="E24" s="112"/>
      <c r="F24" s="113"/>
    </row>
    <row r="25" spans="3:6" ht="12.75">
      <c r="C25" s="91">
        <v>11</v>
      </c>
      <c r="D25" s="90" t="s">
        <v>189</v>
      </c>
      <c r="E25" s="112"/>
      <c r="F25" s="113"/>
    </row>
    <row r="26" spans="3:6" ht="12.75">
      <c r="C26" s="91">
        <v>12</v>
      </c>
      <c r="D26" s="90" t="s">
        <v>190</v>
      </c>
      <c r="E26" s="112"/>
      <c r="F26" s="113"/>
    </row>
    <row r="27" spans="3:6" ht="12.75">
      <c r="C27" s="91">
        <v>13</v>
      </c>
      <c r="D27" s="90" t="s">
        <v>191</v>
      </c>
      <c r="E27" s="112"/>
      <c r="F27" s="113"/>
    </row>
    <row r="28" spans="3:6" ht="12.75">
      <c r="C28" s="91">
        <v>14</v>
      </c>
      <c r="D28" s="90" t="s">
        <v>192</v>
      </c>
      <c r="E28" s="112"/>
      <c r="F28" s="113"/>
    </row>
    <row r="29" spans="3:6" ht="12.75">
      <c r="C29" s="91">
        <v>15</v>
      </c>
      <c r="D29" s="90" t="s">
        <v>193</v>
      </c>
      <c r="E29" s="112"/>
      <c r="F29" s="113"/>
    </row>
    <row r="30" spans="3:6" ht="12.75">
      <c r="C30" s="91">
        <v>16</v>
      </c>
      <c r="D30" s="102" t="s">
        <v>194</v>
      </c>
      <c r="E30" s="112"/>
      <c r="F30" s="113"/>
    </row>
    <row r="31" spans="3:6" ht="12.75">
      <c r="C31" s="91" t="s">
        <v>174</v>
      </c>
      <c r="D31" s="90" t="s">
        <v>195</v>
      </c>
      <c r="E31" s="112"/>
      <c r="F31" s="113"/>
    </row>
    <row r="32" spans="3:6" ht="12.75">
      <c r="C32" s="91" t="s">
        <v>175</v>
      </c>
      <c r="D32" s="90" t="s">
        <v>196</v>
      </c>
      <c r="E32" s="112"/>
      <c r="F32" s="113"/>
    </row>
    <row r="33" spans="3:6" ht="12.75">
      <c r="C33" s="91" t="s">
        <v>176</v>
      </c>
      <c r="D33" s="90" t="s">
        <v>197</v>
      </c>
      <c r="E33" s="112"/>
      <c r="F33" s="113"/>
    </row>
    <row r="34" spans="3:6" ht="12.75">
      <c r="C34" s="91">
        <v>17</v>
      </c>
      <c r="D34" s="102" t="s">
        <v>198</v>
      </c>
      <c r="E34" s="112"/>
      <c r="F34" s="113"/>
    </row>
    <row r="35" spans="3:6" ht="12.75">
      <c r="C35" s="91" t="s">
        <v>177</v>
      </c>
      <c r="D35" s="90" t="s">
        <v>200</v>
      </c>
      <c r="E35" s="112"/>
      <c r="F35" s="113"/>
    </row>
    <row r="36" spans="3:6" ht="12.75">
      <c r="C36" s="91" t="s">
        <v>178</v>
      </c>
      <c r="D36" s="90" t="s">
        <v>201</v>
      </c>
      <c r="E36" s="112"/>
      <c r="F36" s="113"/>
    </row>
    <row r="37" spans="3:6" ht="12.75">
      <c r="C37" s="91" t="s">
        <v>179</v>
      </c>
      <c r="D37" s="90" t="s">
        <v>202</v>
      </c>
      <c r="E37" s="112"/>
      <c r="F37" s="113"/>
    </row>
    <row r="38" spans="3:6" ht="12.75">
      <c r="C38" s="91">
        <v>18</v>
      </c>
      <c r="D38" s="90" t="s">
        <v>199</v>
      </c>
      <c r="E38" s="112"/>
      <c r="F38" s="113"/>
    </row>
    <row r="39" spans="3:6" ht="12.75">
      <c r="C39" s="91">
        <v>19</v>
      </c>
      <c r="D39" s="90" t="s">
        <v>203</v>
      </c>
      <c r="E39" s="112"/>
      <c r="F39" s="113"/>
    </row>
    <row r="40" spans="3:6" ht="12.75">
      <c r="C40" s="91">
        <v>20</v>
      </c>
      <c r="D40" s="90" t="s">
        <v>204</v>
      </c>
      <c r="E40" s="112"/>
      <c r="F40" s="113"/>
    </row>
    <row r="41" spans="3:6" ht="12.75">
      <c r="C41" s="91">
        <v>21</v>
      </c>
      <c r="D41" s="90" t="s">
        <v>205</v>
      </c>
      <c r="E41" s="112"/>
      <c r="F41" s="113"/>
    </row>
    <row r="42" spans="3:6" ht="12.75">
      <c r="C42" s="91">
        <v>22</v>
      </c>
      <c r="D42" s="90" t="s">
        <v>206</v>
      </c>
      <c r="E42" s="112"/>
      <c r="F42" s="113"/>
    </row>
    <row r="43" spans="3:6" ht="13.5" thickBot="1">
      <c r="C43" s="92">
        <v>23</v>
      </c>
      <c r="D43" s="93" t="s">
        <v>207</v>
      </c>
      <c r="E43" s="114"/>
      <c r="F43" s="115"/>
    </row>
    <row r="44" spans="3:6" ht="27" customHeight="1" thickBot="1">
      <c r="C44" s="203" t="s">
        <v>238</v>
      </c>
      <c r="D44" s="204"/>
      <c r="E44" s="204"/>
      <c r="F44" s="205"/>
    </row>
    <row r="45" ht="6" customHeight="1"/>
  </sheetData>
  <sheetProtection password="EF9F" sheet="1" objects="1" scenarios="1" selectLockedCells="1" selectUnlockedCells="1"/>
  <mergeCells count="2">
    <mergeCell ref="C3:E3"/>
    <mergeCell ref="C44:F44"/>
  </mergeCells>
  <printOptions/>
  <pageMargins left="0.25" right="0.75" top="0.17" bottom="0.31" header="0.17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 topLeftCell="E10">
      <selection activeCell="J20" sqref="J20"/>
    </sheetView>
  </sheetViews>
  <sheetFormatPr defaultColWidth="9.140625" defaultRowHeight="12.75"/>
  <cols>
    <col min="1" max="1" width="0.42578125" style="0" customWidth="1"/>
    <col min="2" max="2" width="0.71875" style="0" customWidth="1"/>
    <col min="3" max="3" width="3.28125" style="0" customWidth="1"/>
    <col min="4" max="4" width="46.7109375" style="0" customWidth="1"/>
    <col min="5" max="5" width="10.7109375" style="0" customWidth="1"/>
    <col min="6" max="7" width="8.421875" style="0" customWidth="1"/>
    <col min="8" max="8" width="8.140625" style="0" customWidth="1"/>
    <col min="9" max="9" width="16.8515625" style="0" customWidth="1"/>
    <col min="10" max="10" width="35.7109375" style="0" customWidth="1"/>
    <col min="11" max="11" width="10.7109375" style="0" customWidth="1"/>
    <col min="12" max="12" width="0.71875" style="0" customWidth="1"/>
    <col min="13" max="13" width="1.1484375" style="0" hidden="1" customWidth="1"/>
  </cols>
  <sheetData>
    <row r="1" spans="1:16" ht="2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39"/>
      <c r="N2" s="39"/>
      <c r="O2" s="39"/>
      <c r="P2" s="39"/>
    </row>
    <row r="3" spans="1:16" ht="17.25" customHeight="1">
      <c r="A3" s="39"/>
      <c r="B3" s="44"/>
      <c r="C3" s="200" t="s">
        <v>235</v>
      </c>
      <c r="D3" s="201"/>
      <c r="E3" s="201"/>
      <c r="F3" s="201"/>
      <c r="G3" s="201"/>
      <c r="H3" s="201"/>
      <c r="I3" s="201"/>
      <c r="J3" s="201"/>
      <c r="K3" s="202"/>
      <c r="L3" s="45"/>
      <c r="M3" s="39"/>
      <c r="N3" s="39"/>
      <c r="O3" s="39"/>
      <c r="P3" s="39"/>
    </row>
    <row r="4" spans="1:16" ht="5.25" customHeight="1" thickBot="1">
      <c r="A4" s="39"/>
      <c r="B4" s="44"/>
      <c r="C4" s="74"/>
      <c r="D4" s="74"/>
      <c r="E4" s="74"/>
      <c r="F4" s="74"/>
      <c r="G4" s="74"/>
      <c r="H4" s="74"/>
      <c r="I4" s="74"/>
      <c r="J4" s="74"/>
      <c r="K4" s="74"/>
      <c r="L4" s="45"/>
      <c r="M4" s="39"/>
      <c r="N4" s="39"/>
      <c r="O4" s="39"/>
      <c r="P4" s="39"/>
    </row>
    <row r="5" spans="1:16" ht="24.75" customHeight="1" thickBot="1">
      <c r="A5" s="39"/>
      <c r="B5" s="44"/>
      <c r="C5" s="76" t="s">
        <v>0</v>
      </c>
      <c r="D5" s="77" t="s">
        <v>139</v>
      </c>
      <c r="E5" s="77" t="s">
        <v>2</v>
      </c>
      <c r="F5" s="77" t="s">
        <v>3</v>
      </c>
      <c r="G5" s="77" t="s">
        <v>140</v>
      </c>
      <c r="H5" s="77" t="s">
        <v>141</v>
      </c>
      <c r="I5" s="77" t="s">
        <v>231</v>
      </c>
      <c r="J5" s="77" t="s">
        <v>142</v>
      </c>
      <c r="K5" s="78" t="s">
        <v>143</v>
      </c>
      <c r="L5" s="45"/>
      <c r="M5" s="39"/>
      <c r="N5" s="39"/>
      <c r="O5" s="39"/>
      <c r="P5" s="39"/>
    </row>
    <row r="6" spans="1:16" ht="11.25" customHeight="1" thickBot="1">
      <c r="A6" s="39"/>
      <c r="B6" s="44"/>
      <c r="C6" s="56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8">
        <v>9</v>
      </c>
      <c r="L6" s="45"/>
      <c r="M6" s="39"/>
      <c r="N6" s="39"/>
      <c r="O6" s="39"/>
      <c r="P6" s="39"/>
    </row>
    <row r="7" spans="1:16" ht="10.5" customHeight="1">
      <c r="A7" s="39"/>
      <c r="B7" s="44"/>
      <c r="C7" s="129">
        <v>1</v>
      </c>
      <c r="D7" s="130" t="s">
        <v>144</v>
      </c>
      <c r="E7" s="131"/>
      <c r="F7" s="131"/>
      <c r="G7" s="131"/>
      <c r="H7" s="131"/>
      <c r="I7" s="131"/>
      <c r="J7" s="131"/>
      <c r="K7" s="132"/>
      <c r="L7" s="45"/>
      <c r="M7" s="39"/>
      <c r="N7" s="39"/>
      <c r="O7" s="39"/>
      <c r="P7" s="39"/>
    </row>
    <row r="8" spans="1:16" ht="10.5" customHeight="1">
      <c r="A8" s="39"/>
      <c r="B8" s="44"/>
      <c r="C8" s="79"/>
      <c r="D8" s="83" t="s">
        <v>145</v>
      </c>
      <c r="E8" s="80"/>
      <c r="F8" s="80"/>
      <c r="G8" s="80"/>
      <c r="H8" s="80"/>
      <c r="I8" s="80"/>
      <c r="J8" s="80"/>
      <c r="K8" s="81"/>
      <c r="L8" s="45"/>
      <c r="M8" s="39"/>
      <c r="N8" s="39"/>
      <c r="O8" s="39"/>
      <c r="P8" s="39"/>
    </row>
    <row r="9" spans="1:16" ht="21.75" customHeight="1">
      <c r="A9" s="39"/>
      <c r="B9" s="44"/>
      <c r="C9" s="79"/>
      <c r="D9" s="82" t="s">
        <v>146</v>
      </c>
      <c r="E9" s="80" t="s">
        <v>161</v>
      </c>
      <c r="F9" s="85">
        <v>1015.73</v>
      </c>
      <c r="G9" s="105">
        <v>40544</v>
      </c>
      <c r="H9" s="85" t="s">
        <v>220</v>
      </c>
      <c r="I9" s="85" t="s">
        <v>219</v>
      </c>
      <c r="J9" s="85" t="s">
        <v>239</v>
      </c>
      <c r="K9" s="86"/>
      <c r="L9" s="45"/>
      <c r="M9" s="39"/>
      <c r="N9" s="39"/>
      <c r="O9" s="39"/>
      <c r="P9" s="39"/>
    </row>
    <row r="10" spans="1:16" ht="10.5" customHeight="1">
      <c r="A10" s="39"/>
      <c r="B10" s="44"/>
      <c r="C10" s="79"/>
      <c r="D10" s="82" t="s">
        <v>147</v>
      </c>
      <c r="E10" s="80" t="s">
        <v>161</v>
      </c>
      <c r="F10" s="85"/>
      <c r="G10" s="85"/>
      <c r="H10" s="85"/>
      <c r="I10" s="85"/>
      <c r="J10" s="85"/>
      <c r="K10" s="86"/>
      <c r="L10" s="45"/>
      <c r="M10" s="39"/>
      <c r="N10" s="39"/>
      <c r="O10" s="39"/>
      <c r="P10" s="39"/>
    </row>
    <row r="11" spans="1:16" ht="10.5" customHeight="1">
      <c r="A11" s="39"/>
      <c r="B11" s="44"/>
      <c r="C11" s="79"/>
      <c r="D11" s="80" t="s">
        <v>151</v>
      </c>
      <c r="E11" s="80" t="s">
        <v>161</v>
      </c>
      <c r="F11" s="85"/>
      <c r="G11" s="85"/>
      <c r="H11" s="85"/>
      <c r="I11" s="85"/>
      <c r="J11" s="85"/>
      <c r="K11" s="86"/>
      <c r="L11" s="45"/>
      <c r="M11" s="39"/>
      <c r="N11" s="39"/>
      <c r="O11" s="39"/>
      <c r="P11" s="39"/>
    </row>
    <row r="12" spans="1:16" ht="22.5" customHeight="1">
      <c r="A12" s="39"/>
      <c r="B12" s="44"/>
      <c r="C12" s="79"/>
      <c r="D12" s="82" t="s">
        <v>148</v>
      </c>
      <c r="E12" s="80" t="s">
        <v>162</v>
      </c>
      <c r="F12" s="85"/>
      <c r="G12" s="85"/>
      <c r="H12" s="85"/>
      <c r="I12" s="85"/>
      <c r="J12" s="85"/>
      <c r="K12" s="86"/>
      <c r="L12" s="45"/>
      <c r="M12" s="39"/>
      <c r="N12" s="39"/>
      <c r="O12" s="39"/>
      <c r="P12" s="39"/>
    </row>
    <row r="13" spans="1:16" ht="11.25" customHeight="1">
      <c r="A13" s="39"/>
      <c r="B13" s="44"/>
      <c r="C13" s="79"/>
      <c r="D13" s="83" t="s">
        <v>149</v>
      </c>
      <c r="E13" s="80"/>
      <c r="F13" s="80"/>
      <c r="G13" s="80"/>
      <c r="H13" s="80"/>
      <c r="I13" s="80"/>
      <c r="J13" s="80"/>
      <c r="K13" s="81"/>
      <c r="L13" s="45"/>
      <c r="M13" s="39"/>
      <c r="N13" s="39"/>
      <c r="O13" s="39"/>
      <c r="P13" s="39"/>
    </row>
    <row r="14" spans="1:16" ht="22.5" customHeight="1">
      <c r="A14" s="39"/>
      <c r="B14" s="44"/>
      <c r="C14" s="79"/>
      <c r="D14" s="82" t="s">
        <v>146</v>
      </c>
      <c r="E14" s="80" t="s">
        <v>161</v>
      </c>
      <c r="F14" s="85">
        <v>1015.73</v>
      </c>
      <c r="G14" s="105">
        <v>40544</v>
      </c>
      <c r="H14" s="85" t="s">
        <v>220</v>
      </c>
      <c r="I14" s="85" t="s">
        <v>219</v>
      </c>
      <c r="J14" s="85" t="s">
        <v>239</v>
      </c>
      <c r="K14" s="86"/>
      <c r="L14" s="45"/>
      <c r="M14" s="39"/>
      <c r="N14" s="39"/>
      <c r="O14" s="39"/>
      <c r="P14" s="39"/>
    </row>
    <row r="15" spans="1:16" ht="11.25" customHeight="1">
      <c r="A15" s="39"/>
      <c r="B15" s="44"/>
      <c r="C15" s="79"/>
      <c r="D15" s="82" t="s">
        <v>147</v>
      </c>
      <c r="E15" s="80" t="s">
        <v>161</v>
      </c>
      <c r="F15" s="85"/>
      <c r="G15" s="85"/>
      <c r="H15" s="85"/>
      <c r="I15" s="85"/>
      <c r="J15" s="85"/>
      <c r="K15" s="86"/>
      <c r="L15" s="45"/>
      <c r="M15" s="39"/>
      <c r="N15" s="39"/>
      <c r="O15" s="39"/>
      <c r="P15" s="39"/>
    </row>
    <row r="16" spans="1:16" ht="11.25" customHeight="1">
      <c r="A16" s="39"/>
      <c r="B16" s="44"/>
      <c r="C16" s="79"/>
      <c r="D16" s="80" t="s">
        <v>151</v>
      </c>
      <c r="E16" s="80" t="s">
        <v>161</v>
      </c>
      <c r="F16" s="85"/>
      <c r="G16" s="85"/>
      <c r="H16" s="85"/>
      <c r="I16" s="85"/>
      <c r="J16" s="85"/>
      <c r="K16" s="86"/>
      <c r="L16" s="45"/>
      <c r="M16" s="39"/>
      <c r="N16" s="39"/>
      <c r="O16" s="39"/>
      <c r="P16" s="39"/>
    </row>
    <row r="17" spans="1:16" ht="22.5" customHeight="1">
      <c r="A17" s="39"/>
      <c r="B17" s="44"/>
      <c r="C17" s="79"/>
      <c r="D17" s="82" t="s">
        <v>148</v>
      </c>
      <c r="E17" s="80" t="s">
        <v>162</v>
      </c>
      <c r="F17" s="85"/>
      <c r="G17" s="85"/>
      <c r="H17" s="85"/>
      <c r="I17" s="85"/>
      <c r="J17" s="85"/>
      <c r="K17" s="86"/>
      <c r="L17" s="45"/>
      <c r="M17" s="39"/>
      <c r="N17" s="39"/>
      <c r="O17" s="39"/>
      <c r="P17" s="39"/>
    </row>
    <row r="18" spans="1:16" ht="12" customHeight="1">
      <c r="A18" s="39"/>
      <c r="B18" s="44"/>
      <c r="C18" s="79"/>
      <c r="D18" s="83" t="s">
        <v>150</v>
      </c>
      <c r="E18" s="80"/>
      <c r="F18" s="80"/>
      <c r="G18" s="80"/>
      <c r="H18" s="80"/>
      <c r="I18" s="80"/>
      <c r="J18" s="80"/>
      <c r="K18" s="81"/>
      <c r="L18" s="45"/>
      <c r="M18" s="39"/>
      <c r="N18" s="39"/>
      <c r="O18" s="39"/>
      <c r="P18" s="39"/>
    </row>
    <row r="19" spans="1:16" ht="25.5" customHeight="1">
      <c r="A19" s="39"/>
      <c r="B19" s="44"/>
      <c r="C19" s="84"/>
      <c r="D19" s="82" t="s">
        <v>146</v>
      </c>
      <c r="E19" s="80" t="s">
        <v>161</v>
      </c>
      <c r="F19" s="85">
        <v>1015.73</v>
      </c>
      <c r="G19" s="105">
        <v>40544</v>
      </c>
      <c r="H19" s="85" t="s">
        <v>220</v>
      </c>
      <c r="I19" s="85" t="s">
        <v>219</v>
      </c>
      <c r="J19" s="85" t="s">
        <v>239</v>
      </c>
      <c r="K19" s="86"/>
      <c r="L19" s="45"/>
      <c r="M19" s="39"/>
      <c r="N19" s="39"/>
      <c r="O19" s="39"/>
      <c r="P19" s="39"/>
    </row>
    <row r="20" spans="1:16" ht="12" customHeight="1">
      <c r="A20" s="39"/>
      <c r="B20" s="44"/>
      <c r="C20" s="84"/>
      <c r="D20" s="82" t="s">
        <v>147</v>
      </c>
      <c r="E20" s="80" t="s">
        <v>161</v>
      </c>
      <c r="F20" s="85"/>
      <c r="G20" s="85"/>
      <c r="H20" s="85"/>
      <c r="I20" s="85"/>
      <c r="J20" s="85"/>
      <c r="K20" s="86"/>
      <c r="L20" s="45"/>
      <c r="M20" s="39"/>
      <c r="N20" s="39"/>
      <c r="O20" s="39"/>
      <c r="P20" s="39"/>
    </row>
    <row r="21" spans="1:16" ht="12" customHeight="1">
      <c r="A21" s="39"/>
      <c r="B21" s="44"/>
      <c r="C21" s="84"/>
      <c r="D21" s="80" t="s">
        <v>152</v>
      </c>
      <c r="E21" s="80" t="s">
        <v>161</v>
      </c>
      <c r="F21" s="85"/>
      <c r="G21" s="85"/>
      <c r="H21" s="85"/>
      <c r="I21" s="85"/>
      <c r="J21" s="85"/>
      <c r="K21" s="86"/>
      <c r="L21" s="45"/>
      <c r="M21" s="39"/>
      <c r="N21" s="39"/>
      <c r="O21" s="39"/>
      <c r="P21" s="39"/>
    </row>
    <row r="22" spans="1:16" ht="21" customHeight="1">
      <c r="A22" s="39"/>
      <c r="B22" s="44"/>
      <c r="C22" s="84"/>
      <c r="D22" s="82" t="s">
        <v>148</v>
      </c>
      <c r="E22" s="80" t="s">
        <v>162</v>
      </c>
      <c r="F22" s="85"/>
      <c r="G22" s="85"/>
      <c r="H22" s="85"/>
      <c r="I22" s="85"/>
      <c r="J22" s="85"/>
      <c r="K22" s="86"/>
      <c r="L22" s="45"/>
      <c r="M22" s="39"/>
      <c r="N22" s="39"/>
      <c r="O22" s="39"/>
      <c r="P22" s="39"/>
    </row>
    <row r="23" spans="1:16" ht="24" customHeight="1">
      <c r="A23" s="39"/>
      <c r="B23" s="44"/>
      <c r="C23" s="84">
        <v>2</v>
      </c>
      <c r="D23" s="83" t="s">
        <v>153</v>
      </c>
      <c r="E23" s="80" t="s">
        <v>161</v>
      </c>
      <c r="F23" s="85"/>
      <c r="G23" s="85"/>
      <c r="H23" s="85"/>
      <c r="I23" s="85"/>
      <c r="J23" s="85"/>
      <c r="K23" s="86"/>
      <c r="L23" s="45"/>
      <c r="M23" s="39"/>
      <c r="N23" s="39"/>
      <c r="O23" s="39"/>
      <c r="P23" s="39"/>
    </row>
    <row r="24" spans="1:16" ht="21.75" customHeight="1">
      <c r="A24" s="39"/>
      <c r="B24" s="44"/>
      <c r="C24" s="84"/>
      <c r="D24" s="82" t="s">
        <v>154</v>
      </c>
      <c r="E24" s="80" t="s">
        <v>161</v>
      </c>
      <c r="F24" s="85"/>
      <c r="G24" s="85"/>
      <c r="H24" s="85"/>
      <c r="I24" s="85"/>
      <c r="J24" s="85"/>
      <c r="K24" s="86"/>
      <c r="L24" s="45"/>
      <c r="M24" s="39"/>
      <c r="N24" s="39"/>
      <c r="O24" s="39"/>
      <c r="P24" s="39"/>
    </row>
    <row r="25" spans="1:16" ht="20.25" customHeight="1">
      <c r="A25" s="39"/>
      <c r="B25" s="44"/>
      <c r="C25" s="84"/>
      <c r="D25" s="82" t="s">
        <v>155</v>
      </c>
      <c r="E25" s="80" t="s">
        <v>161</v>
      </c>
      <c r="F25" s="85"/>
      <c r="G25" s="85"/>
      <c r="H25" s="85"/>
      <c r="I25" s="85"/>
      <c r="J25" s="85"/>
      <c r="K25" s="86"/>
      <c r="L25" s="45"/>
      <c r="M25" s="39"/>
      <c r="N25" s="39"/>
      <c r="O25" s="39"/>
      <c r="P25" s="39"/>
    </row>
    <row r="26" spans="1:16" ht="21.75" customHeight="1">
      <c r="A26" s="39"/>
      <c r="B26" s="44"/>
      <c r="C26" s="84"/>
      <c r="D26" s="82" t="s">
        <v>156</v>
      </c>
      <c r="E26" s="80" t="s">
        <v>161</v>
      </c>
      <c r="F26" s="85"/>
      <c r="G26" s="85"/>
      <c r="H26" s="85"/>
      <c r="I26" s="85"/>
      <c r="J26" s="85"/>
      <c r="K26" s="86"/>
      <c r="L26" s="45"/>
      <c r="M26" s="39"/>
      <c r="N26" s="39"/>
      <c r="O26" s="39"/>
      <c r="P26" s="39"/>
    </row>
    <row r="27" spans="1:16" ht="20.25" customHeight="1">
      <c r="A27" s="39"/>
      <c r="B27" s="44"/>
      <c r="C27" s="84">
        <v>3</v>
      </c>
      <c r="D27" s="83" t="s">
        <v>157</v>
      </c>
      <c r="E27" s="80" t="s">
        <v>161</v>
      </c>
      <c r="F27" s="85"/>
      <c r="G27" s="85"/>
      <c r="H27" s="85"/>
      <c r="I27" s="85"/>
      <c r="J27" s="85"/>
      <c r="K27" s="86"/>
      <c r="L27" s="45"/>
      <c r="M27" s="39"/>
      <c r="N27" s="39"/>
      <c r="O27" s="39"/>
      <c r="P27" s="39"/>
    </row>
    <row r="28" spans="1:16" ht="20.25" customHeight="1">
      <c r="A28" s="39"/>
      <c r="B28" s="44"/>
      <c r="C28" s="84"/>
      <c r="D28" s="83" t="s">
        <v>158</v>
      </c>
      <c r="E28" s="80" t="s">
        <v>161</v>
      </c>
      <c r="F28" s="85"/>
      <c r="G28" s="85"/>
      <c r="H28" s="85"/>
      <c r="I28" s="85"/>
      <c r="J28" s="85"/>
      <c r="K28" s="86"/>
      <c r="L28" s="45"/>
      <c r="M28" s="39"/>
      <c r="N28" s="39"/>
      <c r="O28" s="39"/>
      <c r="P28" s="39"/>
    </row>
    <row r="29" spans="1:16" ht="30.75" customHeight="1">
      <c r="A29" s="39"/>
      <c r="B29" s="44"/>
      <c r="C29" s="84">
        <v>4</v>
      </c>
      <c r="D29" s="83" t="s">
        <v>159</v>
      </c>
      <c r="E29" s="80" t="s">
        <v>163</v>
      </c>
      <c r="F29" s="85"/>
      <c r="G29" s="85"/>
      <c r="H29" s="85"/>
      <c r="I29" s="85"/>
      <c r="J29" s="85"/>
      <c r="K29" s="86"/>
      <c r="L29" s="45"/>
      <c r="M29" s="39"/>
      <c r="N29" s="39"/>
      <c r="O29" s="39"/>
      <c r="P29" s="39"/>
    </row>
    <row r="30" spans="1:16" ht="24" customHeight="1">
      <c r="A30" s="39"/>
      <c r="B30" s="44"/>
      <c r="C30" s="84">
        <v>5</v>
      </c>
      <c r="D30" s="83" t="s">
        <v>160</v>
      </c>
      <c r="E30" s="126" t="s">
        <v>163</v>
      </c>
      <c r="F30" s="127"/>
      <c r="G30" s="127"/>
      <c r="H30" s="127"/>
      <c r="I30" s="127"/>
      <c r="J30" s="127"/>
      <c r="K30" s="128"/>
      <c r="L30" s="45"/>
      <c r="M30" s="39"/>
      <c r="N30" s="39"/>
      <c r="O30" s="39"/>
      <c r="P30" s="39"/>
    </row>
    <row r="31" spans="1:16" ht="45" customHeight="1" thickBot="1">
      <c r="A31" s="39"/>
      <c r="B31" s="44"/>
      <c r="C31" s="133">
        <v>6</v>
      </c>
      <c r="D31" s="83" t="s">
        <v>228</v>
      </c>
      <c r="E31" s="80" t="s">
        <v>161</v>
      </c>
      <c r="F31" s="87">
        <v>32.76</v>
      </c>
      <c r="G31" s="134">
        <v>40544</v>
      </c>
      <c r="H31" s="87" t="s">
        <v>220</v>
      </c>
      <c r="I31" s="87" t="s">
        <v>229</v>
      </c>
      <c r="J31" s="87" t="s">
        <v>230</v>
      </c>
      <c r="K31" s="88"/>
      <c r="L31" s="45"/>
      <c r="M31" s="39"/>
      <c r="N31" s="39"/>
      <c r="O31" s="39"/>
      <c r="P31" s="39"/>
    </row>
    <row r="32" spans="1:16" ht="4.5" customHeight="1">
      <c r="A32" s="39"/>
      <c r="B32" s="50"/>
      <c r="C32" s="75"/>
      <c r="D32" s="75"/>
      <c r="E32" s="75"/>
      <c r="F32" s="75"/>
      <c r="G32" s="75"/>
      <c r="H32" s="75"/>
      <c r="I32" s="75"/>
      <c r="J32" s="75"/>
      <c r="K32" s="75"/>
      <c r="L32" s="65"/>
      <c r="M32" s="39"/>
      <c r="N32" s="39"/>
      <c r="O32" s="39"/>
      <c r="P32" s="39"/>
    </row>
    <row r="33" spans="2:16" ht="3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2:16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2:16" ht="12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2:16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</sheetData>
  <sheetProtection password="EF9F" sheet="1" objects="1" scenarios="1" selectLockedCells="1" selectUnlockedCells="1"/>
  <mergeCells count="1">
    <mergeCell ref="C3:K3"/>
  </mergeCells>
  <printOptions/>
  <pageMargins left="0.17" right="0.16" top="0.34" bottom="0.55" header="0.28" footer="0.5"/>
  <pageSetup horizontalDpi="600" verticalDpi="600" orientation="landscape" paperSize="9" scale="97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guskov</cp:lastModifiedBy>
  <cp:lastPrinted>2011-02-09T14:23:28Z</cp:lastPrinted>
  <dcterms:created xsi:type="dcterms:W3CDTF">1996-10-08T23:32:33Z</dcterms:created>
  <dcterms:modified xsi:type="dcterms:W3CDTF">2011-03-16T09:40:01Z</dcterms:modified>
  <cp:category/>
  <cp:version/>
  <cp:contentType/>
  <cp:contentStatus/>
</cp:coreProperties>
</file>